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ТО\ВЫПОЛНЕНИЕ ППР\2024\"/>
    </mc:Choice>
  </mc:AlternateContent>
  <xr:revisionPtr revIDLastSave="0" documentId="13_ncr:1_{A2816E30-24BD-42C5-B508-7C8246033A4D}" xr6:coauthVersionLast="37" xr6:coauthVersionMax="37" xr10:uidLastSave="{00000000-0000-0000-0000-000000000000}"/>
  <bookViews>
    <workbookView xWindow="0" yWindow="2040" windowWidth="16365" windowHeight="10860" tabRatio="522" activeTab="1" xr2:uid="{00000000-000D-0000-FFFF-FFFF00000000}"/>
  </bookViews>
  <sheets>
    <sheet name="ВЛ 2024" sheetId="13" r:id="rId1"/>
    <sheet name="ПС 2024" sheetId="14" r:id="rId2"/>
    <sheet name="СРЗАиИ2019" sheetId="15" state="hidden" r:id="rId3"/>
  </sheets>
  <definedNames>
    <definedName name="_xlnm._FilterDatabase" localSheetId="0" hidden="1">'ВЛ 2024'!$B$2:$B$601</definedName>
    <definedName name="_xlnm._FilterDatabase" localSheetId="1" hidden="1">'ПС 2024'!$A$2:$G$671</definedName>
  </definedNames>
  <calcPr calcId="179021"/>
</workbook>
</file>

<file path=xl/calcChain.xml><?xml version="1.0" encoding="utf-8"?>
<calcChain xmlns="http://schemas.openxmlformats.org/spreadsheetml/2006/main">
  <c r="E57" i="14" l="1"/>
  <c r="E54" i="14"/>
  <c r="E53" i="14"/>
  <c r="E52" i="14"/>
  <c r="E51" i="14"/>
  <c r="E50" i="14"/>
  <c r="G50" i="13" l="1"/>
  <c r="I47" i="13"/>
  <c r="G47" i="13"/>
  <c r="G46" i="13"/>
  <c r="G45" i="13"/>
  <c r="G44" i="13"/>
  <c r="G43" i="13"/>
  <c r="G42" i="13"/>
  <c r="E48" i="14" l="1"/>
  <c r="E47" i="14"/>
  <c r="E46" i="14"/>
  <c r="E45" i="14"/>
  <c r="E44" i="14" l="1"/>
  <c r="E43" i="14"/>
  <c r="E42" i="14"/>
  <c r="E41" i="14"/>
  <c r="E40" i="14"/>
  <c r="E39" i="14"/>
  <c r="E38" i="14"/>
  <c r="E37" i="14"/>
  <c r="G31" i="13" l="1"/>
  <c r="I30" i="13"/>
  <c r="E36" i="14" l="1"/>
  <c r="E35" i="14"/>
  <c r="E34" i="14"/>
  <c r="E33" i="14"/>
  <c r="E32" i="14"/>
  <c r="E31" i="14" l="1"/>
  <c r="E30" i="14"/>
  <c r="E29" i="14"/>
  <c r="E28" i="14"/>
  <c r="E25" i="14"/>
  <c r="E24" i="14"/>
  <c r="E23" i="14"/>
  <c r="G31" i="14" l="1"/>
  <c r="E22" i="14"/>
  <c r="E21" i="14" l="1"/>
  <c r="E20" i="14"/>
  <c r="E19" i="14"/>
  <c r="E18" i="14"/>
  <c r="E17" i="14"/>
  <c r="E16" i="14"/>
  <c r="E15" i="14" l="1"/>
  <c r="E14" i="14"/>
  <c r="E13" i="14"/>
  <c r="E12" i="14"/>
  <c r="E11" i="14"/>
  <c r="G9" i="13" l="1"/>
  <c r="G8" i="13" l="1"/>
  <c r="G7" i="13"/>
  <c r="G6" i="13"/>
  <c r="E7" i="14" l="1"/>
  <c r="G7" i="14" s="1"/>
  <c r="E8" i="14"/>
  <c r="G8" i="14"/>
  <c r="E9" i="14"/>
  <c r="G9" i="14"/>
  <c r="E10" i="14"/>
  <c r="G10" i="14"/>
  <c r="G10" i="13" l="1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2" i="13"/>
  <c r="G33" i="13"/>
  <c r="G34" i="13"/>
  <c r="G35" i="13"/>
  <c r="G36" i="13"/>
  <c r="G37" i="13"/>
  <c r="G38" i="13"/>
  <c r="G39" i="13"/>
  <c r="G40" i="13"/>
  <c r="G41" i="13"/>
  <c r="G349" i="14" l="1"/>
  <c r="G348" i="14" l="1"/>
  <c r="G302" i="14" l="1"/>
  <c r="G319" i="14"/>
  <c r="G315" i="14" l="1"/>
  <c r="G309" i="14" l="1"/>
  <c r="G308" i="14"/>
  <c r="G307" i="14"/>
  <c r="G306" i="14"/>
  <c r="G305" i="14"/>
  <c r="G304" i="14"/>
  <c r="G303" i="14"/>
  <c r="G301" i="14"/>
  <c r="G234" i="14" l="1"/>
  <c r="G217" i="14" l="1"/>
  <c r="G199" i="14" l="1"/>
  <c r="G160" i="14" l="1"/>
  <c r="G150" i="14" l="1"/>
  <c r="G149" i="14"/>
  <c r="G141" i="14" l="1"/>
  <c r="G140" i="14"/>
  <c r="G124" i="14" l="1"/>
  <c r="G109" i="14" l="1"/>
  <c r="G108" i="14"/>
  <c r="G41" i="14" l="1"/>
  <c r="G38" i="14"/>
  <c r="G39" i="14"/>
  <c r="G40" i="14"/>
  <c r="G35" i="14" l="1"/>
  <c r="G30" i="14"/>
  <c r="G321" i="14" l="1"/>
  <c r="G314" i="14" l="1"/>
  <c r="G313" i="14"/>
  <c r="G312" i="14"/>
  <c r="G311" i="14"/>
  <c r="G310" i="14" l="1"/>
  <c r="G288" i="14" l="1"/>
  <c r="G289" i="14"/>
  <c r="G292" i="14"/>
  <c r="G293" i="14"/>
  <c r="G294" i="14"/>
  <c r="G295" i="14"/>
  <c r="G296" i="14"/>
  <c r="G297" i="14"/>
  <c r="G298" i="14"/>
  <c r="G299" i="14"/>
  <c r="G300" i="14"/>
  <c r="G269" i="14" l="1"/>
  <c r="G252" i="14" l="1"/>
  <c r="G251" i="14"/>
  <c r="G250" i="14"/>
  <c r="G249" i="14"/>
  <c r="G248" i="14"/>
  <c r="G226" i="14" l="1"/>
  <c r="G227" i="14"/>
  <c r="G165" i="14" l="1"/>
  <c r="G159" i="14" l="1"/>
  <c r="G158" i="14"/>
  <c r="G157" i="14"/>
  <c r="G156" i="14"/>
  <c r="G148" i="14" l="1"/>
  <c r="G151" i="14"/>
  <c r="G152" i="14"/>
  <c r="G153" i="14"/>
  <c r="G154" i="14"/>
  <c r="G155" i="14"/>
  <c r="G123" i="14" l="1"/>
  <c r="G122" i="14" l="1"/>
  <c r="G119" i="14"/>
  <c r="G107" i="14" l="1"/>
  <c r="G106" i="14"/>
  <c r="G105" i="14"/>
  <c r="G104" i="14"/>
  <c r="G103" i="14"/>
  <c r="G102" i="14" l="1"/>
  <c r="G101" i="14" l="1"/>
  <c r="G100" i="14" l="1"/>
  <c r="G110" i="14"/>
  <c r="G111" i="14"/>
  <c r="G112" i="14"/>
  <c r="G113" i="14"/>
  <c r="G114" i="14"/>
  <c r="G115" i="14"/>
  <c r="G116" i="14"/>
  <c r="G63" i="14" l="1"/>
  <c r="G64" i="14"/>
  <c r="G65" i="14"/>
  <c r="G66" i="14"/>
  <c r="G67" i="14"/>
  <c r="G62" i="14"/>
  <c r="G61" i="14"/>
  <c r="G60" i="14"/>
  <c r="G59" i="14" l="1"/>
  <c r="G68" i="14"/>
  <c r="G44" i="14" l="1"/>
  <c r="G45" i="14"/>
  <c r="G46" i="14"/>
  <c r="G47" i="14"/>
  <c r="G48" i="14"/>
  <c r="G49" i="14"/>
  <c r="G50" i="14"/>
  <c r="G51" i="14"/>
  <c r="G25" i="14" l="1"/>
  <c r="G28" i="14" l="1"/>
  <c r="G29" i="14"/>
  <c r="G32" i="14"/>
  <c r="G33" i="14"/>
  <c r="G42" i="14"/>
  <c r="G22" i="14"/>
  <c r="G23" i="14"/>
  <c r="G24" i="14"/>
  <c r="G34" i="14"/>
  <c r="G36" i="14"/>
  <c r="G341" i="14" l="1"/>
  <c r="G324" i="14" l="1"/>
  <c r="G327" i="14"/>
  <c r="G331" i="14"/>
  <c r="G320" i="14"/>
  <c r="G325" i="14"/>
  <c r="G326" i="14"/>
  <c r="G328" i="14"/>
  <c r="G329" i="14"/>
  <c r="G330" i="14"/>
  <c r="G332" i="14"/>
  <c r="G333" i="14"/>
  <c r="G334" i="14"/>
  <c r="G335" i="14"/>
  <c r="G336" i="14"/>
  <c r="G337" i="14"/>
  <c r="G338" i="14"/>
  <c r="G267" i="14" l="1"/>
  <c r="G256" i="14" l="1"/>
  <c r="G254" i="14"/>
  <c r="G238" i="14" l="1"/>
  <c r="G237" i="14"/>
  <c r="G236" i="14"/>
  <c r="G235" i="14"/>
  <c r="G233" i="14" l="1"/>
  <c r="G229" i="14"/>
  <c r="G230" i="14"/>
  <c r="G231" i="14"/>
  <c r="G232" i="14"/>
  <c r="G228" i="14"/>
  <c r="G224" i="14" l="1"/>
  <c r="G218" i="14"/>
  <c r="G219" i="14"/>
  <c r="G220" i="14"/>
  <c r="G221" i="14"/>
  <c r="G222" i="14"/>
  <c r="G223" i="14"/>
  <c r="G225" i="14"/>
  <c r="G216" i="14" l="1"/>
  <c r="G198" i="14" l="1"/>
  <c r="G197" i="14"/>
  <c r="G196" i="14"/>
  <c r="G195" i="14"/>
  <c r="G194" i="14"/>
  <c r="G192" i="14"/>
  <c r="G191" i="14"/>
  <c r="G190" i="14" l="1"/>
  <c r="G193" i="14"/>
  <c r="G189" i="14"/>
  <c r="G188" i="14"/>
  <c r="G187" i="14"/>
  <c r="G186" i="14"/>
  <c r="G185" i="14"/>
  <c r="G184" i="14"/>
  <c r="G183" i="14"/>
  <c r="G182" i="14" l="1"/>
  <c r="G181" i="14"/>
  <c r="G180" i="14"/>
  <c r="G179" i="14" l="1"/>
  <c r="G178" i="14"/>
  <c r="G177" i="14"/>
  <c r="G147" i="14" l="1"/>
  <c r="G146" i="14"/>
  <c r="G145" i="14"/>
  <c r="G142" i="14"/>
  <c r="G143" i="14"/>
  <c r="G144" i="14"/>
  <c r="G136" i="14" l="1"/>
  <c r="G135" i="14"/>
  <c r="G134" i="14"/>
  <c r="G133" i="14"/>
  <c r="G132" i="14"/>
  <c r="G131" i="14" l="1"/>
  <c r="G130" i="14"/>
  <c r="G129" i="14"/>
  <c r="G128" i="14"/>
  <c r="G127" i="14"/>
  <c r="G126" i="14"/>
  <c r="G125" i="14"/>
  <c r="G117" i="14" l="1"/>
  <c r="G118" i="14"/>
  <c r="G120" i="14"/>
  <c r="G121" i="14"/>
  <c r="G53" i="14" l="1"/>
  <c r="G52" i="14"/>
  <c r="G21" i="14"/>
  <c r="G20" i="14"/>
  <c r="G19" i="14"/>
  <c r="G465" i="14" l="1"/>
  <c r="G363" i="14" l="1"/>
  <c r="G353" i="14" l="1"/>
  <c r="G347" i="14"/>
  <c r="G345" i="14" l="1"/>
  <c r="G342" i="14" l="1"/>
  <c r="G277" i="14" l="1"/>
  <c r="G276" i="14"/>
  <c r="G275" i="14"/>
  <c r="G266" i="14" l="1"/>
  <c r="G215" i="14" l="1"/>
  <c r="G213" i="14"/>
  <c r="G209" i="14"/>
  <c r="G175" i="14" l="1"/>
  <c r="G174" i="14"/>
  <c r="G168" i="14" l="1"/>
  <c r="G167" i="14"/>
  <c r="G166" i="14"/>
  <c r="G95" i="14" l="1"/>
  <c r="G92" i="14"/>
  <c r="G99" i="14"/>
  <c r="G84" i="14" l="1"/>
  <c r="G83" i="14"/>
  <c r="G82" i="14"/>
  <c r="G81" i="14"/>
  <c r="G79" i="14"/>
  <c r="G75" i="14" l="1"/>
  <c r="G73" i="14"/>
  <c r="G72" i="14"/>
  <c r="G71" i="14"/>
  <c r="G70" i="14"/>
  <c r="G69" i="14"/>
  <c r="G43" i="14" l="1"/>
  <c r="G17" i="14" l="1"/>
  <c r="G11" i="14"/>
  <c r="G12" i="14" l="1"/>
  <c r="G13" i="14"/>
  <c r="G14" i="14"/>
  <c r="G15" i="14"/>
  <c r="G16" i="14"/>
  <c r="G18" i="14"/>
  <c r="G37" i="14"/>
  <c r="G54" i="14"/>
  <c r="G55" i="14"/>
  <c r="G56" i="14"/>
  <c r="G57" i="14"/>
  <c r="G58" i="14"/>
  <c r="G74" i="14"/>
  <c r="G76" i="14"/>
  <c r="G77" i="14"/>
  <c r="G78" i="14"/>
  <c r="G80" i="14"/>
  <c r="G85" i="14"/>
  <c r="G86" i="14"/>
  <c r="G87" i="14"/>
  <c r="G88" i="14"/>
  <c r="G89" i="14"/>
  <c r="G90" i="14"/>
  <c r="G91" i="14"/>
  <c r="G93" i="14"/>
  <c r="G94" i="14"/>
  <c r="G161" i="14"/>
  <c r="G162" i="14"/>
  <c r="G163" i="14"/>
  <c r="G164" i="14"/>
  <c r="G169" i="14"/>
  <c r="G170" i="14"/>
  <c r="G171" i="14"/>
  <c r="G172" i="14"/>
  <c r="G173" i="14"/>
  <c r="G176" i="14"/>
  <c r="G200" i="14"/>
  <c r="G201" i="14"/>
  <c r="G202" i="14"/>
  <c r="G203" i="14"/>
  <c r="G204" i="14"/>
  <c r="G205" i="14"/>
  <c r="G206" i="14"/>
  <c r="G207" i="14"/>
  <c r="G208" i="14"/>
  <c r="G214" i="14"/>
  <c r="G239" i="14"/>
  <c r="G240" i="14"/>
  <c r="G241" i="14"/>
  <c r="G242" i="14"/>
  <c r="G243" i="14"/>
  <c r="G244" i="14"/>
  <c r="G245" i="14"/>
  <c r="G246" i="14"/>
  <c r="G247" i="14"/>
  <c r="G253" i="14"/>
  <c r="G255" i="14"/>
  <c r="G257" i="14"/>
  <c r="G258" i="14"/>
  <c r="G261" i="14"/>
  <c r="G262" i="14"/>
  <c r="G263" i="14"/>
  <c r="G264" i="14"/>
  <c r="G265" i="14"/>
  <c r="G268" i="14"/>
  <c r="G270" i="14"/>
  <c r="G271" i="14"/>
  <c r="G272" i="14"/>
  <c r="G273" i="14"/>
  <c r="G274" i="14"/>
  <c r="G278" i="14"/>
  <c r="G279" i="14"/>
  <c r="G280" i="14"/>
  <c r="G281" i="14"/>
  <c r="G282" i="14"/>
  <c r="G283" i="14"/>
  <c r="G284" i="14"/>
  <c r="G285" i="14"/>
  <c r="G286" i="14"/>
  <c r="G287" i="14"/>
  <c r="G316" i="14"/>
  <c r="G317" i="14"/>
  <c r="G318" i="14"/>
  <c r="G339" i="14"/>
  <c r="G340" i="14"/>
  <c r="G343" i="14"/>
  <c r="G344" i="14"/>
  <c r="G346" i="14"/>
  <c r="G350" i="14"/>
  <c r="G351" i="14"/>
  <c r="G352" i="14"/>
  <c r="G354" i="14"/>
  <c r="G355" i="14"/>
  <c r="G356" i="14"/>
  <c r="G357" i="14"/>
  <c r="G358" i="14"/>
  <c r="G359" i="14"/>
  <c r="G360" i="14"/>
  <c r="G361" i="14"/>
  <c r="G362" i="14"/>
  <c r="G456" i="14"/>
  <c r="G457" i="14"/>
  <c r="G458" i="14"/>
  <c r="G459" i="14"/>
  <c r="G460" i="14"/>
  <c r="G461" i="14"/>
  <c r="G462" i="14"/>
  <c r="G463" i="14"/>
  <c r="G464" i="14"/>
  <c r="G466" i="14"/>
  <c r="G467" i="14"/>
  <c r="G468" i="14"/>
  <c r="G469" i="14"/>
  <c r="G470" i="14"/>
  <c r="G471" i="14"/>
  <c r="G472" i="14"/>
  <c r="G473" i="14"/>
  <c r="G474" i="14"/>
  <c r="G477" i="14"/>
  <c r="G478" i="14"/>
  <c r="G479" i="14"/>
  <c r="G480" i="14"/>
  <c r="G482" i="14"/>
  <c r="G483" i="14"/>
  <c r="G485" i="14"/>
  <c r="G486" i="14"/>
  <c r="G487" i="14"/>
  <c r="G488" i="14"/>
  <c r="G489" i="14"/>
  <c r="G490" i="14"/>
  <c r="G491" i="14"/>
  <c r="G492" i="14"/>
  <c r="G493" i="14"/>
  <c r="G494" i="14"/>
  <c r="G495" i="14"/>
  <c r="G496" i="14"/>
  <c r="G497" i="14"/>
  <c r="G498" i="14"/>
  <c r="G499" i="14"/>
  <c r="G500" i="14"/>
  <c r="G501" i="14"/>
  <c r="G502" i="14"/>
  <c r="G503" i="14"/>
  <c r="G504" i="14"/>
  <c r="G505" i="14"/>
  <c r="G506" i="14"/>
  <c r="G508" i="14"/>
  <c r="G509" i="14"/>
  <c r="G510" i="14"/>
  <c r="G514" i="14"/>
  <c r="G515" i="14"/>
  <c r="G516" i="14"/>
  <c r="G517" i="14"/>
  <c r="G518" i="14"/>
  <c r="G520" i="14"/>
  <c r="G521" i="14"/>
  <c r="G522" i="14"/>
  <c r="G523" i="14"/>
  <c r="G525" i="14"/>
  <c r="G526" i="14"/>
  <c r="G527" i="14"/>
  <c r="G530" i="14"/>
  <c r="G532" i="14"/>
  <c r="G534" i="14"/>
  <c r="G535" i="14"/>
  <c r="G536" i="14"/>
  <c r="G537" i="14"/>
  <c r="G538" i="14"/>
  <c r="G539" i="14"/>
  <c r="G540" i="14"/>
  <c r="G541" i="14"/>
  <c r="G542" i="14"/>
  <c r="G543" i="14"/>
  <c r="G544" i="14"/>
  <c r="G545" i="14"/>
  <c r="G546" i="14"/>
  <c r="G547" i="14"/>
  <c r="G548" i="14"/>
  <c r="G549" i="14"/>
  <c r="G550" i="14"/>
  <c r="G551" i="14"/>
  <c r="G552" i="14"/>
  <c r="G553" i="14"/>
  <c r="G554" i="14"/>
  <c r="G555" i="14"/>
  <c r="G556" i="14"/>
  <c r="G557" i="14"/>
  <c r="G558" i="14"/>
  <c r="G559" i="14"/>
  <c r="G6" i="15" l="1"/>
  <c r="G66" i="15" l="1"/>
  <c r="G57" i="15"/>
  <c r="G56" i="15"/>
  <c r="G55" i="15"/>
  <c r="G54" i="15"/>
  <c r="G53" i="15"/>
  <c r="G52" i="15"/>
  <c r="G49" i="15"/>
  <c r="G48" i="15"/>
  <c r="G45" i="15" l="1"/>
  <c r="G31" i="15" l="1"/>
  <c r="G27" i="15"/>
  <c r="G26" i="15"/>
  <c r="G16" i="15" l="1"/>
  <c r="G9" i="15" l="1"/>
  <c r="G8" i="15"/>
  <c r="G7" i="15"/>
  <c r="G399" i="15"/>
  <c r="G398" i="15"/>
  <c r="G397" i="15"/>
  <c r="G396" i="15"/>
  <c r="G395" i="15"/>
  <c r="G394" i="15"/>
  <c r="G393" i="15"/>
  <c r="G392" i="15"/>
  <c r="G391" i="15"/>
  <c r="G390" i="15"/>
  <c r="G389" i="15"/>
  <c r="G388" i="15"/>
  <c r="G386" i="15"/>
  <c r="G385" i="15"/>
  <c r="G384" i="15"/>
  <c r="G383" i="15"/>
  <c r="G382" i="15"/>
  <c r="G381" i="15"/>
  <c r="G380" i="15"/>
  <c r="G379" i="15"/>
  <c r="G378" i="15"/>
  <c r="G376" i="15"/>
  <c r="G375" i="15"/>
  <c r="G374" i="15"/>
  <c r="G373" i="15"/>
  <c r="G372" i="15"/>
  <c r="G371" i="15"/>
  <c r="G370" i="15"/>
  <c r="G369" i="15"/>
  <c r="G368" i="15"/>
  <c r="G367" i="15"/>
  <c r="G366" i="15"/>
  <c r="G365" i="15"/>
  <c r="G364" i="15"/>
  <c r="G363" i="15"/>
  <c r="G362" i="15"/>
  <c r="G361" i="15"/>
  <c r="G360" i="15"/>
  <c r="G359" i="15"/>
  <c r="G358" i="15"/>
  <c r="G357" i="15"/>
  <c r="G356" i="15"/>
  <c r="G355" i="15"/>
  <c r="G354" i="15"/>
  <c r="G353" i="15"/>
  <c r="G352" i="15"/>
  <c r="G351" i="15"/>
  <c r="G350" i="15"/>
  <c r="G349" i="15"/>
  <c r="G348" i="15"/>
  <c r="G347" i="15"/>
  <c r="G346" i="15"/>
  <c r="G345" i="15"/>
  <c r="G344" i="15"/>
  <c r="G343" i="15"/>
  <c r="G342" i="15"/>
  <c r="G341" i="15"/>
  <c r="G340" i="15"/>
  <c r="G339" i="15"/>
  <c r="G338" i="15"/>
  <c r="G337" i="15"/>
  <c r="G335" i="15"/>
  <c r="G334" i="15"/>
  <c r="G333" i="15"/>
  <c r="G332" i="15"/>
  <c r="G331" i="15"/>
  <c r="G330" i="15"/>
  <c r="G329" i="15"/>
  <c r="G328" i="15"/>
  <c r="G327" i="15"/>
  <c r="G326" i="15"/>
  <c r="G325" i="15"/>
  <c r="G324" i="15"/>
  <c r="G323" i="15"/>
  <c r="G322" i="15"/>
  <c r="G321" i="15"/>
  <c r="G320" i="15"/>
  <c r="G319" i="15"/>
  <c r="G318" i="15"/>
  <c r="G317" i="15"/>
  <c r="G316" i="15"/>
  <c r="G315" i="15"/>
  <c r="G314" i="15"/>
  <c r="G313" i="15"/>
  <c r="G312" i="15"/>
  <c r="G311" i="15"/>
  <c r="G310" i="15"/>
  <c r="G309" i="15"/>
  <c r="G308" i="15"/>
  <c r="G307" i="15"/>
  <c r="G306" i="15"/>
  <c r="G305" i="15"/>
  <c r="G304" i="15"/>
  <c r="G303" i="15"/>
  <c r="G302" i="15"/>
  <c r="G301" i="15"/>
  <c r="G297" i="15"/>
  <c r="G294" i="15"/>
  <c r="G292" i="15"/>
  <c r="G291" i="15"/>
  <c r="G290" i="15"/>
  <c r="G289" i="15"/>
  <c r="G288" i="15"/>
  <c r="G287" i="15"/>
  <c r="G286" i="15"/>
  <c r="G285" i="15"/>
  <c r="G284" i="15"/>
  <c r="G283" i="15"/>
  <c r="G282" i="15"/>
  <c r="G281" i="15"/>
  <c r="G280" i="15"/>
  <c r="G279" i="15"/>
  <c r="G278" i="15"/>
  <c r="G277" i="15"/>
  <c r="G276" i="15"/>
  <c r="G275" i="15"/>
  <c r="G274" i="15"/>
  <c r="G273" i="15"/>
  <c r="G272" i="15"/>
  <c r="G271" i="15"/>
  <c r="G270" i="15"/>
  <c r="G269" i="15"/>
  <c r="G268" i="15"/>
  <c r="G267" i="15"/>
  <c r="G266" i="15"/>
  <c r="G265" i="15"/>
  <c r="G264" i="15"/>
  <c r="G261" i="15"/>
  <c r="G260" i="15"/>
  <c r="G259" i="15"/>
  <c r="G258" i="15"/>
  <c r="G257" i="15"/>
  <c r="G256" i="15"/>
  <c r="G255" i="15"/>
  <c r="G254" i="15"/>
  <c r="G253" i="15"/>
  <c r="G252" i="15"/>
  <c r="G251" i="15"/>
  <c r="G250" i="15"/>
  <c r="G249" i="15"/>
  <c r="G248" i="15"/>
  <c r="G247" i="15"/>
  <c r="G246" i="15"/>
  <c r="G245" i="15"/>
  <c r="G244" i="15"/>
  <c r="G243" i="15"/>
  <c r="G242" i="15"/>
  <c r="G241" i="15"/>
  <c r="G240" i="15"/>
  <c r="G239" i="15"/>
  <c r="G236" i="15"/>
  <c r="G235" i="15"/>
  <c r="G233" i="15"/>
  <c r="G232" i="15"/>
  <c r="G231" i="15"/>
  <c r="G230" i="15"/>
  <c r="G228" i="15"/>
  <c r="G227" i="15"/>
  <c r="G226" i="15"/>
  <c r="G225" i="15"/>
  <c r="G223" i="15"/>
  <c r="G222" i="15"/>
  <c r="G221" i="15"/>
  <c r="G220" i="15"/>
  <c r="G219" i="15"/>
  <c r="G218" i="15"/>
  <c r="G217" i="15"/>
  <c r="G216" i="15"/>
  <c r="G215" i="15"/>
  <c r="G214" i="15"/>
  <c r="G213" i="15"/>
  <c r="G212" i="15"/>
  <c r="G211" i="15"/>
  <c r="G210" i="15"/>
  <c r="G209" i="15"/>
  <c r="G208" i="15"/>
  <c r="G207" i="15"/>
  <c r="G206" i="15"/>
  <c r="G205" i="15"/>
  <c r="G204" i="15"/>
  <c r="G203" i="15"/>
  <c r="G200" i="15"/>
  <c r="G199" i="15"/>
  <c r="G198" i="15"/>
  <c r="G196" i="15"/>
  <c r="G195" i="15"/>
  <c r="G194" i="15"/>
  <c r="G193" i="15"/>
  <c r="G192" i="15"/>
  <c r="G191" i="15"/>
  <c r="G190" i="15"/>
  <c r="G189" i="15"/>
  <c r="G186" i="15"/>
  <c r="G185" i="15"/>
  <c r="G184" i="15"/>
  <c r="G183" i="15"/>
  <c r="G182" i="15"/>
  <c r="G181" i="15"/>
  <c r="G180" i="15"/>
  <c r="G179" i="15"/>
  <c r="G178" i="15"/>
  <c r="G177" i="15"/>
  <c r="G176" i="15"/>
  <c r="G175" i="15"/>
  <c r="G174" i="15"/>
  <c r="G173" i="15"/>
  <c r="G172" i="15"/>
  <c r="G171" i="15"/>
  <c r="G170" i="15"/>
  <c r="G169" i="15"/>
  <c r="G168" i="15"/>
  <c r="G167" i="15"/>
  <c r="G166" i="15"/>
  <c r="G165" i="15"/>
  <c r="G164" i="15"/>
  <c r="G163" i="15"/>
  <c r="G162" i="15"/>
  <c r="G161" i="15"/>
  <c r="G160" i="15"/>
  <c r="G159" i="15"/>
  <c r="G158" i="15"/>
  <c r="G157" i="15"/>
  <c r="G156" i="15"/>
  <c r="G155" i="15"/>
  <c r="G154" i="15"/>
  <c r="G153" i="15"/>
  <c r="G152" i="15"/>
  <c r="G151" i="15"/>
  <c r="G150" i="15"/>
  <c r="G149" i="15"/>
  <c r="G147" i="15"/>
  <c r="G146" i="15"/>
  <c r="G143" i="15"/>
  <c r="G140" i="15"/>
  <c r="G139" i="15"/>
  <c r="G138" i="15"/>
  <c r="G137" i="15"/>
  <c r="G136" i="15"/>
  <c r="G135" i="15"/>
  <c r="G134" i="15"/>
  <c r="G133" i="15"/>
  <c r="G132" i="15"/>
  <c r="G131" i="15"/>
  <c r="G130" i="15"/>
  <c r="G129" i="15"/>
  <c r="G128" i="15"/>
  <c r="G127" i="15"/>
  <c r="G126" i="15"/>
  <c r="G125" i="15"/>
  <c r="G124" i="15"/>
  <c r="G123" i="15"/>
  <c r="G122" i="15"/>
  <c r="G121" i="15"/>
  <c r="G120" i="15"/>
  <c r="G119" i="15"/>
  <c r="G118" i="15"/>
  <c r="G117" i="15"/>
  <c r="G116" i="15"/>
  <c r="G115" i="15"/>
  <c r="G114" i="15"/>
  <c r="G113" i="15"/>
  <c r="G112" i="15"/>
  <c r="G111" i="15"/>
  <c r="G110" i="15"/>
  <c r="G109" i="15"/>
  <c r="G106" i="15"/>
  <c r="G105" i="15"/>
  <c r="G104" i="15"/>
  <c r="G103" i="15"/>
  <c r="G102" i="15"/>
  <c r="G101" i="15"/>
  <c r="G100" i="15"/>
  <c r="G99" i="15"/>
  <c r="G98" i="15"/>
  <c r="G97" i="15"/>
  <c r="G96" i="15"/>
  <c r="G95" i="15"/>
  <c r="G94" i="15"/>
  <c r="G93" i="15"/>
  <c r="G92" i="15"/>
  <c r="G91" i="15"/>
  <c r="G90" i="15"/>
  <c r="G89" i="15"/>
  <c r="G88" i="15"/>
  <c r="G87" i="15"/>
  <c r="G86" i="15"/>
  <c r="G85" i="15"/>
  <c r="G84" i="15"/>
  <c r="G83" i="15"/>
  <c r="G82" i="15"/>
  <c r="G81" i="15"/>
  <c r="G80" i="15"/>
  <c r="G79" i="15"/>
  <c r="G78" i="15"/>
  <c r="G77" i="15"/>
  <c r="G76" i="15"/>
  <c r="G75" i="15"/>
  <c r="G74" i="15"/>
  <c r="G73" i="15"/>
  <c r="G72" i="15"/>
  <c r="G71" i="15"/>
  <c r="G70" i="15"/>
  <c r="G69" i="15"/>
  <c r="G68" i="15"/>
  <c r="G67" i="15"/>
  <c r="G65" i="15"/>
  <c r="G64" i="15"/>
  <c r="G63" i="15"/>
  <c r="G62" i="15"/>
  <c r="G61" i="15"/>
  <c r="G60" i="15"/>
  <c r="G59" i="15"/>
  <c r="G58" i="15"/>
  <c r="G47" i="15"/>
  <c r="G46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G32" i="15"/>
  <c r="G30" i="15"/>
  <c r="G29" i="15"/>
  <c r="G28" i="15"/>
  <c r="G25" i="15"/>
  <c r="G24" i="15"/>
  <c r="G23" i="15"/>
  <c r="G22" i="15"/>
  <c r="G21" i="15"/>
  <c r="G20" i="15"/>
  <c r="G19" i="15"/>
  <c r="G15" i="15"/>
  <c r="G14" i="15"/>
  <c r="G13" i="15"/>
  <c r="G12" i="15"/>
  <c r="G11" i="15"/>
  <c r="G10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Мария Ковалева</author>
  </authors>
  <commentList>
    <comment ref="B8" authorId="0" shapeId="0" xr:uid="{2ADC0DF8-9EB4-4A9A-B3E0-7BCA43E8E72C}">
      <text>
        <r>
          <rPr>
            <b/>
            <sz val="9"/>
            <color indexed="81"/>
            <rFont val="Tahoma"/>
            <family val="2"/>
            <charset val="204"/>
          </rPr>
          <t>Мария Ковалева:</t>
        </r>
        <r>
          <rPr>
            <sz val="9"/>
            <color indexed="81"/>
            <rFont val="Tahoma"/>
            <family val="2"/>
            <charset val="204"/>
          </rPr>
          <t xml:space="preserve">
ТЕХ.ПРИС ТП №46</t>
        </r>
      </text>
    </comment>
    <comment ref="B9" authorId="0" shapeId="0" xr:uid="{0A35F484-022B-4A2B-9DD3-28DE1D192EF8}">
      <text>
        <r>
          <rPr>
            <b/>
            <sz val="9"/>
            <color indexed="81"/>
            <rFont val="Tahoma"/>
            <family val="2"/>
            <charset val="204"/>
          </rPr>
          <t>Мария Ковалева:</t>
        </r>
        <r>
          <rPr>
            <sz val="9"/>
            <color indexed="81"/>
            <rFont val="Tahoma"/>
            <family val="2"/>
            <charset val="204"/>
          </rPr>
          <t xml:space="preserve">
Тех. Прис.</t>
        </r>
      </text>
    </comment>
    <comment ref="B46" authorId="0" shapeId="0" xr:uid="{608CECEF-E3AF-4744-BA68-DFB38D0160A4}">
      <text>
        <r>
          <rPr>
            <b/>
            <sz val="9"/>
            <color indexed="81"/>
            <rFont val="Tahoma"/>
            <charset val="1"/>
          </rPr>
          <t>Мария Ковалева:</t>
        </r>
        <r>
          <rPr>
            <sz val="9"/>
            <color indexed="81"/>
            <rFont val="Tahoma"/>
            <charset val="1"/>
          </rPr>
          <t xml:space="preserve">
Тех.прис.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Мария Ковалева</author>
    <author>Юлия Сергеевна</author>
  </authors>
  <commentList>
    <comment ref="B10" authorId="0" shapeId="0" xr:uid="{79886ADC-A713-4796-9909-AF41D7CCDA1B}">
      <text>
        <r>
          <rPr>
            <b/>
            <sz val="9"/>
            <color indexed="81"/>
            <rFont val="Tahoma"/>
            <family val="2"/>
            <charset val="204"/>
          </rPr>
          <t>Мария Ковалева:</t>
        </r>
        <r>
          <rPr>
            <sz val="9"/>
            <color indexed="81"/>
            <rFont val="Tahoma"/>
            <family val="2"/>
            <charset val="204"/>
          </rPr>
          <t xml:space="preserve">
Тех.прис.</t>
        </r>
      </text>
    </comment>
    <comment ref="B11" authorId="0" shapeId="0" xr:uid="{8A946D4B-0E41-4A03-A76B-4AE61F5A8D23}">
      <text>
        <r>
          <rPr>
            <b/>
            <sz val="9"/>
            <color indexed="81"/>
            <rFont val="Tahoma"/>
            <charset val="1"/>
          </rPr>
          <t>Мария Ковалева:</t>
        </r>
        <r>
          <rPr>
            <sz val="9"/>
            <color indexed="81"/>
            <rFont val="Tahoma"/>
            <charset val="1"/>
          </rPr>
          <t xml:space="preserve">
тех.прис.</t>
        </r>
      </text>
    </comment>
    <comment ref="B352" authorId="1" shapeId="0" xr:uid="{9CA4ACC6-AC51-485E-9602-BE3506DD0172}">
      <text>
        <r>
          <rPr>
            <b/>
            <sz val="9"/>
            <color indexed="81"/>
            <rFont val="Tahoma"/>
            <family val="2"/>
            <charset val="204"/>
          </rPr>
          <t>Юлия Сергеевна:</t>
        </r>
        <r>
          <rPr>
            <sz val="9"/>
            <color indexed="81"/>
            <rFont val="Tahoma"/>
            <family val="2"/>
            <charset val="204"/>
          </rPr>
          <t xml:space="preserve">
техприс для импульса новые дома</t>
        </r>
      </text>
    </comment>
    <comment ref="B355" authorId="1" shapeId="0" xr:uid="{64E78DAD-0C40-4169-AEE0-235EA8C90784}">
      <text>
        <r>
          <rPr>
            <b/>
            <sz val="9"/>
            <color indexed="81"/>
            <rFont val="Tahoma"/>
            <family val="2"/>
            <charset val="204"/>
          </rPr>
          <t>Юлия Сергеевна:</t>
        </r>
        <r>
          <rPr>
            <sz val="9"/>
            <color indexed="81"/>
            <rFont val="Tahoma"/>
            <family val="2"/>
            <charset val="204"/>
          </rPr>
          <t xml:space="preserve">
Техприсс</t>
        </r>
      </text>
    </comment>
    <comment ref="B368" authorId="1" shapeId="0" xr:uid="{4EB22D65-B4F7-4734-9DD1-B1E3FD034282}">
      <text>
        <r>
          <rPr>
            <b/>
            <sz val="9"/>
            <color indexed="81"/>
            <rFont val="Tahoma"/>
            <family val="2"/>
            <charset val="204"/>
          </rPr>
          <t>Юлия Сергеевна:</t>
        </r>
        <r>
          <rPr>
            <sz val="9"/>
            <color indexed="81"/>
            <rFont val="Tahoma"/>
            <family val="2"/>
            <charset val="204"/>
          </rPr>
          <t xml:space="preserve">
техприсс</t>
        </r>
      </text>
    </comment>
    <comment ref="B372" authorId="1" shapeId="0" xr:uid="{44D0EE64-1015-4636-AF01-25FFAFCFA2EE}">
      <text>
        <r>
          <rPr>
            <b/>
            <sz val="9"/>
            <color indexed="81"/>
            <rFont val="Tahoma"/>
            <family val="2"/>
            <charset val="204"/>
          </rPr>
          <t>Юлия Сергеевна:</t>
        </r>
        <r>
          <rPr>
            <sz val="9"/>
            <color indexed="81"/>
            <rFont val="Tahoma"/>
            <family val="2"/>
            <charset val="204"/>
          </rPr>
          <t xml:space="preserve">
тех.присс</t>
        </r>
      </text>
    </comment>
    <comment ref="B374" authorId="0" shapeId="0" xr:uid="{4E68678B-6854-4FC3-A793-B5B35DC1C266}">
      <text>
        <r>
          <rPr>
            <b/>
            <sz val="9"/>
            <color indexed="81"/>
            <rFont val="Tahoma"/>
            <family val="2"/>
            <charset val="204"/>
          </rPr>
          <t>Мария Ковалева:</t>
        </r>
        <r>
          <rPr>
            <sz val="9"/>
            <color indexed="81"/>
            <rFont val="Tahoma"/>
            <family val="2"/>
            <charset val="204"/>
          </rPr>
          <t xml:space="preserve">
Тех.прис</t>
        </r>
      </text>
    </comment>
  </commentList>
</comments>
</file>

<file path=xl/sharedStrings.xml><?xml version="1.0" encoding="utf-8"?>
<sst xmlns="http://schemas.openxmlformats.org/spreadsheetml/2006/main" count="396" uniqueCount="192">
  <si>
    <t>Дата</t>
  </si>
  <si>
    <t>Служба ПС</t>
  </si>
  <si>
    <t>№ ТП</t>
  </si>
  <si>
    <t>Вид работ</t>
  </si>
  <si>
    <t>Время</t>
  </si>
  <si>
    <t>Служба ЛЭП</t>
  </si>
  <si>
    <t>январь</t>
  </si>
  <si>
    <t>чел.</t>
  </si>
  <si>
    <t>т/з ч/ч</t>
  </si>
  <si>
    <t>.</t>
  </si>
  <si>
    <t>Время (мин)</t>
  </si>
  <si>
    <t>Служба СРЗАиИ</t>
  </si>
  <si>
    <t>09.01.</t>
  </si>
  <si>
    <t>10.00-16.00</t>
  </si>
  <si>
    <t>10.01.</t>
  </si>
  <si>
    <t>11.01.</t>
  </si>
  <si>
    <t>12.01.</t>
  </si>
  <si>
    <t>База</t>
  </si>
  <si>
    <t>февраль</t>
  </si>
  <si>
    <t>09.00-16.00</t>
  </si>
  <si>
    <t>10.00-15.00</t>
  </si>
  <si>
    <t>март</t>
  </si>
  <si>
    <t>апрель</t>
  </si>
  <si>
    <t>май</t>
  </si>
  <si>
    <t>время отключения</t>
  </si>
  <si>
    <t xml:space="preserve">июнь </t>
  </si>
  <si>
    <t>июль</t>
  </si>
  <si>
    <t xml:space="preserve">июль </t>
  </si>
  <si>
    <t>август</t>
  </si>
  <si>
    <t>сентябрь</t>
  </si>
  <si>
    <t>октябрь</t>
  </si>
  <si>
    <t>ноябрь</t>
  </si>
  <si>
    <t>декабрь</t>
  </si>
  <si>
    <t>ТП 6/0,4 кВ №27,35,82,83,87</t>
  </si>
  <si>
    <t>Осмотр, тепловизионный контроль, очистка входов ТП от снега.</t>
  </si>
  <si>
    <t>ТП 6/0,4 кВ №4,233,234</t>
  </si>
  <si>
    <t>Карла Маркса 41 ООО "Сахалинское"</t>
  </si>
  <si>
    <t>Монтаж ЩУ-0,4кВ, подкл. ЩУ-0,4кВ, монтаж СИП-4х25 по фасаду и в помещении.</t>
  </si>
  <si>
    <t>Уборка в помещении масляного склада.</t>
  </si>
  <si>
    <t>ВЛ-6 кВ фидер №6,32</t>
  </si>
  <si>
    <t>Обход.</t>
  </si>
  <si>
    <t>08.00-17.00</t>
  </si>
  <si>
    <t>ВЛ-6 кВ фидер №2,10,13,33</t>
  </si>
  <si>
    <t>ТП №46 - установка опор, фидер 11 - обход.</t>
  </si>
  <si>
    <t>ВЛ-6 кВ фидер №11, ВЛ-0,4 кВ ТП №46</t>
  </si>
  <si>
    <t>ВЛ-0,4 кВ ТП №46</t>
  </si>
  <si>
    <t>Монтаж СИП.</t>
  </si>
  <si>
    <t>15.01.</t>
  </si>
  <si>
    <t>ВЛ-6 кВ фидер №41, Аэропорт</t>
  </si>
  <si>
    <t>16.01.</t>
  </si>
  <si>
    <t>17.01.</t>
  </si>
  <si>
    <t>Обход. Вырубка деревьев от опоры №34-38, 79-90.</t>
  </si>
  <si>
    <t>18.01.</t>
  </si>
  <si>
    <t>Перетяжка СИП и обход.</t>
  </si>
  <si>
    <t>19.01.</t>
  </si>
  <si>
    <t>ТП 6/0,4 кВ №46</t>
  </si>
  <si>
    <t>Монтаж и подкл. К сборным шинам 0,4кВ АВ-100А, монтаж и подключение СИП 4х25.</t>
  </si>
  <si>
    <t>13.30-16.30</t>
  </si>
  <si>
    <t>ТП 6/0,4 кВ №64,65,67</t>
  </si>
  <si>
    <t>ТП 6/0,4 кВ №14,16,18,50,51</t>
  </si>
  <si>
    <t>ТП 6/0,4 кВ №72,74,76,96,110</t>
  </si>
  <si>
    <t>ТП 6/0,4 кВ №96Н, 175, 176</t>
  </si>
  <si>
    <t>ВЛ-6 кВ фидер №2 Москальво, Лагури, ВЛ-0,4кВ ТП №104 Лагури</t>
  </si>
  <si>
    <t>ВЛ-6 кВ фидер Некрасовка, ВЛ-0,4кВ ТП №116,161 Некрасовка</t>
  </si>
  <si>
    <t>ВЛ-0,4кВ ТП №18</t>
  </si>
  <si>
    <t>ВЛ-0,4кВ ТП №122Н, 175</t>
  </si>
  <si>
    <t>22.01.</t>
  </si>
  <si>
    <t>ВЛ-0,4кВ ТП №29,44,48</t>
  </si>
  <si>
    <t>23.01.</t>
  </si>
  <si>
    <t>ВЛ-6 кВ фидер №5,6 Тунгор</t>
  </si>
  <si>
    <t>24.01.</t>
  </si>
  <si>
    <t>ВЛ-6 кВ фидер №Аэропорт</t>
  </si>
  <si>
    <t>Ремонт ВЛ.</t>
  </si>
  <si>
    <t>25.01.</t>
  </si>
  <si>
    <t>26.01.</t>
  </si>
  <si>
    <t>ВЛ-0,4кВ ТП №1,2,3,4,5 Тунгор</t>
  </si>
  <si>
    <t>ТП 6/0,4 кВ №44,48,171,197, РП 197</t>
  </si>
  <si>
    <t>ТП 6/0,4 кВ №3,19,33,38А,135</t>
  </si>
  <si>
    <t>ТП 6/0,4 кВ №71,162,163,164,245,РП 186</t>
  </si>
  <si>
    <t>ТП 6/0,4 кВ №36,37,47,69,140</t>
  </si>
  <si>
    <t>09.00-12.00</t>
  </si>
  <si>
    <t>Ревизия инструмента и материалов, уборка в линейной машине.</t>
  </si>
  <si>
    <t>12.00-17.00</t>
  </si>
  <si>
    <t>ВЛ-6 кВ фидер №3 Эхаби, ВЛ-0,4кВ ТП №1 Эхаби, 15,15А, 25 с. Восточное</t>
  </si>
  <si>
    <t>ТП 6/0,4 кВ №29,118,246</t>
  </si>
  <si>
    <t>29.01.</t>
  </si>
  <si>
    <t>ТП 6/0,4 кВ №6,13,80,113,РВНО-6кВ №268</t>
  </si>
  <si>
    <t>30.01.</t>
  </si>
  <si>
    <t>ПС 35/6 кВ "Новогородская"</t>
  </si>
  <si>
    <t>Устранение течи масла, замена масла ВМ-6кВ ф.31.</t>
  </si>
  <si>
    <t>09.30-12.00</t>
  </si>
  <si>
    <t>ТП 6/0,4 кВ №47</t>
  </si>
  <si>
    <t>14.00-15.30</t>
  </si>
  <si>
    <t>31.01.</t>
  </si>
  <si>
    <t>ТП 6/0,4 кВ №7,9н,10,11,12</t>
  </si>
  <si>
    <t>01.02.</t>
  </si>
  <si>
    <t>ТП 6/0,4 кВ №198</t>
  </si>
  <si>
    <t>09.30-11.00</t>
  </si>
  <si>
    <t>РВНО-6кВ №268</t>
  </si>
  <si>
    <t>Устранение течи масла, замена масла ВМ-6кВ.</t>
  </si>
  <si>
    <t>14.00-16.30</t>
  </si>
  <si>
    <t>02.02.</t>
  </si>
  <si>
    <t>Ревизия СИЗ, уборка в производственных помещениях.</t>
  </si>
  <si>
    <t>08.00-12.00</t>
  </si>
  <si>
    <t>ТП 6/0,4 кВ №16</t>
  </si>
  <si>
    <t>Устранение дефекта - нагрев контакта сборных шин.</t>
  </si>
  <si>
    <t>13.30-14.30</t>
  </si>
  <si>
    <t>ВЛ-6 кВ фидер №12,310</t>
  </si>
  <si>
    <t>ВЛ-6 кВ фидер №1,5,37</t>
  </si>
  <si>
    <t>ВЛ-0,4кВ ТП №10,72</t>
  </si>
  <si>
    <t>ВЛ-35 кВ Москальво</t>
  </si>
  <si>
    <t>ВЛ-6 кВ фидер №8,9</t>
  </si>
  <si>
    <t>Восстановление уровня масла Т1 и Т2.</t>
  </si>
  <si>
    <t>05.02.</t>
  </si>
  <si>
    <t>ТП 6/0,4 кВ №15,15А,25 с. Восточное, №1 Эхаби, РВНО-6кВ Эхаби.</t>
  </si>
  <si>
    <t>06.02.</t>
  </si>
  <si>
    <t>ТП 6/0,4 кВ №8,9 Москальво, РП №11 Москальво, ПС 35/6 кВ Москальво</t>
  </si>
  <si>
    <t>07.02.</t>
  </si>
  <si>
    <t>ТП 6/0,4 кВ №123,124,125А,141,143</t>
  </si>
  <si>
    <t>08.02.</t>
  </si>
  <si>
    <t>ТП 6/0,4 кВ №116,161 Некрасовка, ПС 35/6 кВ 28км</t>
  </si>
  <si>
    <t>09.02.</t>
  </si>
  <si>
    <t>ТП 6/0,4 кВ №103,104 Лагури, ПС 35/6 кВ Лагури</t>
  </si>
  <si>
    <t>ВЛ-6 кВ фидер №31, ВЛ-0,4кВ ТП №14,16,40</t>
  </si>
  <si>
    <t>ВЛ-0,4кВ ТП №25 с. Восточное, гр. 2</t>
  </si>
  <si>
    <t>Замена опоры.</t>
  </si>
  <si>
    <t>10.25-12.20</t>
  </si>
  <si>
    <t>Обход, уборка на складе.</t>
  </si>
  <si>
    <t>ВЛ-0,4кВ ТП №13,15,71,113,123 База</t>
  </si>
  <si>
    <t>12.02.</t>
  </si>
  <si>
    <t>ТП 6/0,4 кВ №17,73,79,122н</t>
  </si>
  <si>
    <t>13.02.</t>
  </si>
  <si>
    <t>ТП 6/0,4 кВ №15,46</t>
  </si>
  <si>
    <t>ТП 6/0,4 кВ №12</t>
  </si>
  <si>
    <t>Мантаж защитного ограждения сборных шин 0,4кВ, ремонт освещения, уборка РУ-0,4.</t>
  </si>
  <si>
    <t>14.02.</t>
  </si>
  <si>
    <t>Очистка трансформаторов от снега.</t>
  </si>
  <si>
    <t xml:space="preserve">ТП 6/0,4 кВ №123 </t>
  </si>
  <si>
    <t>Устранение течи масла тр-ра, протяжка вводов 0,4кВ, доливка масла в тр-ор до уровня.</t>
  </si>
  <si>
    <t>15.02.</t>
  </si>
  <si>
    <t xml:space="preserve">ТП 6/0,4 кВ №11 </t>
  </si>
  <si>
    <t>Ремонт освещения ТП.</t>
  </si>
  <si>
    <t>14.00-16.00</t>
  </si>
  <si>
    <t>16.02.</t>
  </si>
  <si>
    <t>ПС 35/6 кВ Оха</t>
  </si>
  <si>
    <t>Техучёба персонала службы подстанций.</t>
  </si>
  <si>
    <t>ВЛ-0,4кВ ТП №9н,11,12,19</t>
  </si>
  <si>
    <t>ВЛ-0,4кВ ТП №17,27,35,37</t>
  </si>
  <si>
    <t>ВЛ-0,4кВ ТП №9н</t>
  </si>
  <si>
    <t>Замена анкерных зажимов.</t>
  </si>
  <si>
    <t>10.00-11.00</t>
  </si>
  <si>
    <t>часы</t>
  </si>
  <si>
    <t>ВЛ-6 кВ фидер №1</t>
  </si>
  <si>
    <t>ВЛ-0,4кВ ТП №50,51,64,65</t>
  </si>
  <si>
    <t>ВЛ-0,4кВ ТП №67,69,79,87</t>
  </si>
  <si>
    <t>19.02.</t>
  </si>
  <si>
    <t>20.02.</t>
  </si>
  <si>
    <t>Ремонт осв. ОПУ, замена газоразрядных ламп на светодиодные.</t>
  </si>
  <si>
    <t>21.02.</t>
  </si>
  <si>
    <t>22.02.</t>
  </si>
  <si>
    <t>Уборка в производственных помещениях.</t>
  </si>
  <si>
    <t>ВЛ-0,4кВ ТП №118,197</t>
  </si>
  <si>
    <t>ВЛ-0,4кВ ТП №120,125А,134,140</t>
  </si>
  <si>
    <t>ВЛ-0,4кВ ТП №162,163,164,245</t>
  </si>
  <si>
    <t>ВЛ-35 кВ М.Озеро</t>
  </si>
  <si>
    <t>Частичная вырубка.</t>
  </si>
  <si>
    <t>26.02.</t>
  </si>
  <si>
    <t xml:space="preserve">ВЛ-0,4кВ ТП №122Н </t>
  </si>
  <si>
    <t>Монтаж крюков под провод СИП.</t>
  </si>
  <si>
    <t>27.02.</t>
  </si>
  <si>
    <t>ВЛ-6 кВ фидер №Б</t>
  </si>
  <si>
    <t>28.02.</t>
  </si>
  <si>
    <t>ВЛ-6 кВ фидер №197, гр.№2</t>
  </si>
  <si>
    <t>ВЛ-0,4кВ ТП №19</t>
  </si>
  <si>
    <t>Замена зажимов. Ревизия пил.</t>
  </si>
  <si>
    <t>29.02.</t>
  </si>
  <si>
    <t>ВЛ-0,4кВ ТП №17,30</t>
  </si>
  <si>
    <t>ТП №17 Врезка СИП Тех.прис. ТП№30 Замена зажимов.</t>
  </si>
  <si>
    <t>ВЛ-0,4кВ ТП №118, гр.2</t>
  </si>
  <si>
    <t>Перетяжка, ревизия кабеля.</t>
  </si>
  <si>
    <t>13.40-15.15</t>
  </si>
  <si>
    <t>01.03.</t>
  </si>
  <si>
    <t>ТП 6/0,4 кВ №40,58,68,120</t>
  </si>
  <si>
    <t>ТП 6/0,4 кВ №2,30,183, ПС 35/6 кВ М.Озеро</t>
  </si>
  <si>
    <t>ПС 35/6 кВ Новогородская</t>
  </si>
  <si>
    <t>Маркировка каб. 6кВ фидера №33, откл. каб. 6кВ фидера №33.</t>
  </si>
  <si>
    <t>09.30-11.30</t>
  </si>
  <si>
    <t>ВЛ-6 кВ фидер №33, опора №1</t>
  </si>
  <si>
    <t>Демонтаж муфты 6кВ, монтаж оконцевателя кабельного.</t>
  </si>
  <si>
    <t>ТП 6/0,4 кВ №24,45,56,284</t>
  </si>
  <si>
    <t>Ремонт дверей, калиток и ограждений площадок обслуживания.</t>
  </si>
  <si>
    <t>ТП 6/0,4 кВ №10,56,79,124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</si>
</sst>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;@"/>
    <numFmt numFmtId="165" formatCode="0.0"/>
    <numFmt numFmtId="166" formatCode="dd/mm/yy;@"/>
  </numFmts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80">
    <xf numFmtId="0" fontId="0" fillId="0" borderId="0" xfId="0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top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right" vertical="center"/>
    </xf>
    <xf numFmtId="0" fontId="0" fillId="0" borderId="0" xfId="0" applyFont="1" applyAlignment="1">
      <alignment horizontal="center"/>
    </xf>
    <xf numFmtId="0" fontId="0" fillId="2" borderId="0" xfId="0" applyFill="1" applyBorder="1"/>
    <xf numFmtId="0" fontId="0" fillId="2" borderId="0" xfId="0" applyFill="1"/>
    <xf numFmtId="0" fontId="0" fillId="0" borderId="0" xfId="0" applyFill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Alignment="1">
      <alignment vertical="center"/>
    </xf>
    <xf numFmtId="0" fontId="0" fillId="0" borderId="0" xfId="0" applyFill="1" applyBorder="1" applyAlignment="1">
      <alignment horizontal="left" wrapText="1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1" fillId="0" borderId="0" xfId="0" applyFont="1" applyFill="1" applyBorder="1" applyAlignment="1">
      <alignment horizontal="left"/>
    </xf>
    <xf numFmtId="14" fontId="0" fillId="0" borderId="0" xfId="0" applyNumberFormat="1" applyBorder="1" applyAlignment="1">
      <alignment horizontal="center"/>
    </xf>
    <xf numFmtId="0" fontId="0" fillId="0" borderId="0" xfId="0" applyFont="1" applyBorder="1" applyAlignment="1">
      <alignment horizontal="left" wrapText="1"/>
    </xf>
    <xf numFmtId="0" fontId="0" fillId="0" borderId="0" xfId="0" applyFont="1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Border="1" applyAlignment="1"/>
    <xf numFmtId="0" fontId="0" fillId="0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/>
    <xf numFmtId="0" fontId="0" fillId="0" borderId="0" xfId="0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right"/>
    </xf>
    <xf numFmtId="0" fontId="0" fillId="0" borderId="0" xfId="0" applyFill="1" applyBorder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/>
    </xf>
    <xf numFmtId="14" fontId="0" fillId="0" borderId="0" xfId="0" applyNumberFormat="1" applyFill="1" applyBorder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/>
    <xf numFmtId="0" fontId="0" fillId="0" borderId="0" xfId="0" applyFill="1" applyAlignment="1"/>
    <xf numFmtId="0" fontId="0" fillId="0" borderId="2" xfId="0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1" fillId="0" borderId="0" xfId="0" applyFont="1" applyFill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3" borderId="0" xfId="0" applyFill="1" applyAlignment="1">
      <alignment horizontal="left"/>
    </xf>
    <xf numFmtId="0" fontId="0" fillId="0" borderId="0" xfId="0" applyFill="1" applyAlignment="1">
      <alignment horizontal="left" vertical="top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165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3" borderId="0" xfId="0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center"/>
    </xf>
    <xf numFmtId="0" fontId="0" fillId="0" borderId="0" xfId="0" applyFont="1" applyFill="1" applyBorder="1" applyAlignment="1"/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/>
    <xf numFmtId="165" fontId="0" fillId="0" borderId="0" xfId="0" applyNumberFormat="1" applyFill="1" applyBorder="1" applyAlignment="1">
      <alignment horizontal="right" vertical="center"/>
    </xf>
    <xf numFmtId="16" fontId="0" fillId="0" borderId="0" xfId="0" applyNumberFormat="1" applyFill="1" applyBorder="1" applyAlignment="1">
      <alignment horizontal="center" vertical="center"/>
    </xf>
    <xf numFmtId="0" fontId="0" fillId="0" borderId="0" xfId="0" applyFont="1" applyFill="1" applyAlignment="1">
      <alignment horizontal="left" wrapText="1"/>
    </xf>
    <xf numFmtId="0" fontId="0" fillId="0" borderId="0" xfId="0" applyFont="1" applyFill="1" applyAlignment="1"/>
    <xf numFmtId="16" fontId="0" fillId="0" borderId="0" xfId="0" applyNumberFormat="1" applyFill="1" applyAlignment="1">
      <alignment horizontal="center" vertical="center" wrapText="1"/>
    </xf>
    <xf numFmtId="1" fontId="0" fillId="0" borderId="0" xfId="0" applyNumberFormat="1" applyFill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/>
    <xf numFmtId="0" fontId="0" fillId="0" borderId="0" xfId="0" applyAlignment="1">
      <alignment horizontal="center" vertical="center"/>
    </xf>
    <xf numFmtId="0" fontId="0" fillId="3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16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16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1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 applyAlignment="1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Border="1" applyAlignme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16" fontId="0" fillId="0" borderId="0" xfId="0" applyNumberForma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3" borderId="0" xfId="0" applyFont="1" applyFill="1" applyBorder="1" applyAlignment="1">
      <alignment vertical="center"/>
    </xf>
    <xf numFmtId="14" fontId="0" fillId="0" borderId="0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F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601"/>
  <sheetViews>
    <sheetView topLeftCell="A35" zoomScale="120" zoomScaleNormal="120" workbookViewId="0">
      <selection activeCell="B50" sqref="B50"/>
    </sheetView>
  </sheetViews>
  <sheetFormatPr defaultRowHeight="12.75" x14ac:dyDescent="0.2"/>
  <cols>
    <col min="1" max="1" width="8.42578125" style="324" customWidth="1"/>
    <col min="2" max="2" width="37.140625" style="156" customWidth="1"/>
    <col min="3" max="3" width="56.7109375" style="282" customWidth="1"/>
    <col min="4" max="4" width="17.140625" style="282" customWidth="1"/>
    <col min="5" max="5" width="12.140625" style="282" customWidth="1"/>
    <col min="6" max="6" width="11.28515625" style="282" customWidth="1"/>
    <col min="7" max="7" width="12.28515625" style="294" customWidth="1"/>
    <col min="8" max="8" width="17.28515625" style="282" customWidth="1"/>
    <col min="9" max="9" width="9.85546875" style="100" customWidth="1"/>
    <col min="10" max="16384" width="9.140625" style="100"/>
  </cols>
  <sheetData>
    <row r="2" spans="1:9" x14ac:dyDescent="0.2">
      <c r="A2" s="293" t="s">
        <v>5</v>
      </c>
      <c r="B2" s="155"/>
      <c r="C2" s="155"/>
      <c r="D2" s="155"/>
      <c r="E2" s="151"/>
    </row>
    <row r="3" spans="1:9" ht="13.5" thickBot="1" x14ac:dyDescent="0.25">
      <c r="G3" s="295"/>
      <c r="H3" s="2"/>
    </row>
    <row r="4" spans="1:9" ht="13.5" thickBot="1" x14ac:dyDescent="0.25">
      <c r="A4" s="296" t="s">
        <v>0</v>
      </c>
      <c r="B4" s="297" t="s">
        <v>2</v>
      </c>
      <c r="C4" s="5" t="s">
        <v>3</v>
      </c>
      <c r="D4" s="5" t="s">
        <v>4</v>
      </c>
      <c r="E4" s="5" t="s">
        <v>10</v>
      </c>
      <c r="F4" s="5" t="s">
        <v>7</v>
      </c>
      <c r="G4" s="114" t="s">
        <v>8</v>
      </c>
      <c r="H4" s="5" t="s">
        <v>24</v>
      </c>
      <c r="I4" s="5" t="s">
        <v>151</v>
      </c>
    </row>
    <row r="5" spans="1:9" ht="16.5" customHeight="1" x14ac:dyDescent="0.2">
      <c r="B5" s="89"/>
      <c r="C5" s="89" t="s">
        <v>6</v>
      </c>
      <c r="D5" s="89"/>
      <c r="E5" s="101"/>
      <c r="F5" s="2"/>
      <c r="G5" s="295"/>
      <c r="H5" s="2"/>
    </row>
    <row r="6" spans="1:9" ht="14.25" customHeight="1" x14ac:dyDescent="0.2">
      <c r="A6" s="324" t="s">
        <v>12</v>
      </c>
      <c r="B6" s="88" t="s">
        <v>39</v>
      </c>
      <c r="C6" s="3" t="s">
        <v>40</v>
      </c>
      <c r="D6" s="307" t="s">
        <v>41</v>
      </c>
      <c r="E6" s="307">
        <v>480</v>
      </c>
      <c r="F6" s="307">
        <v>5</v>
      </c>
      <c r="G6" s="307">
        <f t="shared" ref="G6" si="0">E6*F6/60</f>
        <v>40</v>
      </c>
      <c r="H6" s="2"/>
    </row>
    <row r="7" spans="1:9" ht="13.5" customHeight="1" x14ac:dyDescent="0.2">
      <c r="A7" s="324" t="s">
        <v>14</v>
      </c>
      <c r="B7" s="88" t="s">
        <v>42</v>
      </c>
      <c r="C7" s="3" t="s">
        <v>40</v>
      </c>
      <c r="D7" s="307" t="s">
        <v>41</v>
      </c>
      <c r="E7" s="307">
        <v>480</v>
      </c>
      <c r="F7" s="307">
        <v>5</v>
      </c>
      <c r="G7" s="307">
        <f t="shared" ref="G7" si="1">E7*F7/60</f>
        <v>40</v>
      </c>
      <c r="H7" s="2"/>
      <c r="I7" s="2"/>
    </row>
    <row r="8" spans="1:9" ht="14.25" customHeight="1" x14ac:dyDescent="0.2">
      <c r="A8" s="324" t="s">
        <v>15</v>
      </c>
      <c r="B8" s="258" t="s">
        <v>44</v>
      </c>
      <c r="C8" s="3" t="s">
        <v>43</v>
      </c>
      <c r="D8" s="307" t="s">
        <v>41</v>
      </c>
      <c r="E8" s="307">
        <v>480</v>
      </c>
      <c r="F8" s="307">
        <v>5</v>
      </c>
      <c r="G8" s="307">
        <f t="shared" ref="G8" si="2">E8*F8/60</f>
        <v>40</v>
      </c>
      <c r="H8" s="2"/>
    </row>
    <row r="9" spans="1:9" s="150" customFormat="1" ht="15" customHeight="1" x14ac:dyDescent="0.2">
      <c r="A9" s="324" t="s">
        <v>16</v>
      </c>
      <c r="B9" s="310" t="s">
        <v>45</v>
      </c>
      <c r="C9" s="3" t="s">
        <v>46</v>
      </c>
      <c r="D9" s="309" t="s">
        <v>41</v>
      </c>
      <c r="E9" s="309">
        <v>480</v>
      </c>
      <c r="F9" s="309">
        <v>5</v>
      </c>
      <c r="G9" s="309">
        <f t="shared" ref="G9" si="3">E9*F9/60</f>
        <v>40</v>
      </c>
      <c r="H9" s="281"/>
    </row>
    <row r="10" spans="1:9" ht="15" customHeight="1" x14ac:dyDescent="0.2">
      <c r="A10" s="324" t="s">
        <v>47</v>
      </c>
      <c r="B10" s="88" t="s">
        <v>48</v>
      </c>
      <c r="C10" s="3" t="s">
        <v>40</v>
      </c>
      <c r="D10" s="313" t="s">
        <v>41</v>
      </c>
      <c r="E10" s="313">
        <v>480</v>
      </c>
      <c r="F10" s="313">
        <v>5</v>
      </c>
      <c r="G10" s="292">
        <f t="shared" ref="G10:G47" si="4">+E10/60*F10</f>
        <v>40</v>
      </c>
      <c r="H10" s="2"/>
    </row>
    <row r="11" spans="1:9" ht="24" customHeight="1" x14ac:dyDescent="0.2">
      <c r="A11" s="324" t="s">
        <v>49</v>
      </c>
      <c r="B11" s="88" t="s">
        <v>62</v>
      </c>
      <c r="C11" s="3" t="s">
        <v>40</v>
      </c>
      <c r="D11" s="313" t="s">
        <v>41</v>
      </c>
      <c r="E11" s="313">
        <v>480</v>
      </c>
      <c r="F11" s="313">
        <v>5</v>
      </c>
      <c r="G11" s="292">
        <f t="shared" si="4"/>
        <v>40</v>
      </c>
      <c r="H11" s="2"/>
    </row>
    <row r="12" spans="1:9" ht="27" customHeight="1" x14ac:dyDescent="0.2">
      <c r="A12" s="324" t="s">
        <v>50</v>
      </c>
      <c r="B12" s="88" t="s">
        <v>63</v>
      </c>
      <c r="C12" s="3" t="s">
        <v>51</v>
      </c>
      <c r="D12" s="313" t="s">
        <v>41</v>
      </c>
      <c r="E12" s="313">
        <v>480</v>
      </c>
      <c r="F12" s="313">
        <v>5</v>
      </c>
      <c r="G12" s="292">
        <f t="shared" si="4"/>
        <v>40</v>
      </c>
      <c r="H12" s="2"/>
    </row>
    <row r="13" spans="1:9" ht="13.5" customHeight="1" x14ac:dyDescent="0.2">
      <c r="A13" s="324" t="s">
        <v>52</v>
      </c>
      <c r="B13" s="286" t="s">
        <v>64</v>
      </c>
      <c r="C13" s="3" t="s">
        <v>53</v>
      </c>
      <c r="D13" s="313" t="s">
        <v>41</v>
      </c>
      <c r="E13" s="313">
        <v>480</v>
      </c>
      <c r="F13" s="313">
        <v>5</v>
      </c>
      <c r="G13" s="292">
        <f t="shared" si="4"/>
        <v>40</v>
      </c>
      <c r="H13" s="2"/>
    </row>
    <row r="14" spans="1:9" ht="13.5" customHeight="1" x14ac:dyDescent="0.2">
      <c r="A14" s="324" t="s">
        <v>54</v>
      </c>
      <c r="B14" s="312" t="s">
        <v>65</v>
      </c>
      <c r="C14" s="3" t="s">
        <v>40</v>
      </c>
      <c r="D14" s="313" t="s">
        <v>41</v>
      </c>
      <c r="E14" s="313">
        <v>480</v>
      </c>
      <c r="F14" s="313">
        <v>5</v>
      </c>
      <c r="G14" s="292">
        <f t="shared" si="4"/>
        <v>40</v>
      </c>
      <c r="H14" s="2"/>
    </row>
    <row r="15" spans="1:9" ht="13.5" customHeight="1" x14ac:dyDescent="0.2">
      <c r="A15" s="324" t="s">
        <v>66</v>
      </c>
      <c r="B15" s="316" t="s">
        <v>67</v>
      </c>
      <c r="C15" s="3" t="s">
        <v>40</v>
      </c>
      <c r="D15" s="318" t="s">
        <v>41</v>
      </c>
      <c r="E15" s="318">
        <v>480</v>
      </c>
      <c r="F15" s="318">
        <v>5</v>
      </c>
      <c r="G15" s="292">
        <f t="shared" si="4"/>
        <v>40</v>
      </c>
      <c r="H15" s="2"/>
    </row>
    <row r="16" spans="1:9" ht="13.5" customHeight="1" x14ac:dyDescent="0.2">
      <c r="A16" s="324" t="s">
        <v>68</v>
      </c>
      <c r="B16" s="19" t="s">
        <v>69</v>
      </c>
      <c r="C16" s="3" t="s">
        <v>40</v>
      </c>
      <c r="D16" s="318" t="s">
        <v>41</v>
      </c>
      <c r="E16" s="318">
        <v>480</v>
      </c>
      <c r="F16" s="318">
        <v>5</v>
      </c>
      <c r="G16" s="292">
        <f t="shared" si="4"/>
        <v>40</v>
      </c>
      <c r="H16" s="2"/>
    </row>
    <row r="17" spans="1:9" ht="13.5" customHeight="1" x14ac:dyDescent="0.2">
      <c r="A17" s="324" t="s">
        <v>70</v>
      </c>
      <c r="B17" s="88" t="s">
        <v>71</v>
      </c>
      <c r="C17" s="3" t="s">
        <v>72</v>
      </c>
      <c r="D17" s="318" t="s">
        <v>41</v>
      </c>
      <c r="E17" s="318">
        <v>480</v>
      </c>
      <c r="F17" s="318">
        <v>5</v>
      </c>
      <c r="G17" s="292">
        <f t="shared" si="4"/>
        <v>40</v>
      </c>
      <c r="H17" s="2"/>
    </row>
    <row r="18" spans="1:9" ht="26.25" customHeight="1" x14ac:dyDescent="0.2">
      <c r="A18" s="324" t="s">
        <v>73</v>
      </c>
      <c r="B18" s="88" t="s">
        <v>83</v>
      </c>
      <c r="C18" s="3" t="s">
        <v>40</v>
      </c>
      <c r="D18" s="318" t="s">
        <v>41</v>
      </c>
      <c r="E18" s="318">
        <v>480</v>
      </c>
      <c r="F18" s="318">
        <v>5</v>
      </c>
      <c r="G18" s="292">
        <f t="shared" si="4"/>
        <v>40</v>
      </c>
      <c r="H18" s="2"/>
    </row>
    <row r="19" spans="1:9" ht="12.75" customHeight="1" x14ac:dyDescent="0.2">
      <c r="A19" s="324" t="s">
        <v>74</v>
      </c>
      <c r="B19" s="316" t="s">
        <v>75</v>
      </c>
      <c r="C19" s="3" t="s">
        <v>40</v>
      </c>
      <c r="D19" s="318" t="s">
        <v>41</v>
      </c>
      <c r="E19" s="318">
        <v>480</v>
      </c>
      <c r="F19" s="318">
        <v>5</v>
      </c>
      <c r="G19" s="292">
        <f t="shared" si="4"/>
        <v>40</v>
      </c>
      <c r="H19" s="2"/>
    </row>
    <row r="20" spans="1:9" ht="12.75" customHeight="1" x14ac:dyDescent="0.2">
      <c r="A20" s="324" t="s">
        <v>85</v>
      </c>
      <c r="B20" s="88" t="s">
        <v>107</v>
      </c>
      <c r="C20" s="3" t="s">
        <v>40</v>
      </c>
      <c r="D20" s="328" t="s">
        <v>41</v>
      </c>
      <c r="E20" s="328">
        <v>480</v>
      </c>
      <c r="F20" s="328">
        <v>5</v>
      </c>
      <c r="G20" s="292">
        <f t="shared" si="4"/>
        <v>40</v>
      </c>
      <c r="H20" s="2"/>
      <c r="I20" s="2"/>
    </row>
    <row r="21" spans="1:9" ht="12.75" customHeight="1" x14ac:dyDescent="0.2">
      <c r="A21" s="324" t="s">
        <v>87</v>
      </c>
      <c r="B21" s="88" t="s">
        <v>108</v>
      </c>
      <c r="C21" s="3" t="s">
        <v>40</v>
      </c>
      <c r="D21" s="328" t="s">
        <v>41</v>
      </c>
      <c r="E21" s="328">
        <v>480</v>
      </c>
      <c r="F21" s="328">
        <v>5</v>
      </c>
      <c r="G21" s="292">
        <f t="shared" si="4"/>
        <v>40</v>
      </c>
      <c r="H21" s="2"/>
    </row>
    <row r="22" spans="1:9" ht="12.75" customHeight="1" x14ac:dyDescent="0.2">
      <c r="A22" s="324" t="s">
        <v>93</v>
      </c>
      <c r="B22" s="326" t="s">
        <v>109</v>
      </c>
      <c r="C22" s="3" t="s">
        <v>40</v>
      </c>
      <c r="D22" s="328" t="s">
        <v>41</v>
      </c>
      <c r="E22" s="328">
        <v>480</v>
      </c>
      <c r="F22" s="328">
        <v>5</v>
      </c>
      <c r="G22" s="292">
        <f t="shared" si="4"/>
        <v>40</v>
      </c>
      <c r="H22" s="2"/>
    </row>
    <row r="23" spans="1:9" ht="12.75" customHeight="1" x14ac:dyDescent="0.2">
      <c r="B23" s="19"/>
      <c r="C23" s="3"/>
      <c r="E23" s="283"/>
      <c r="F23" s="283"/>
      <c r="G23" s="292">
        <f t="shared" si="4"/>
        <v>0</v>
      </c>
      <c r="H23" s="2"/>
    </row>
    <row r="24" spans="1:9" ht="11.25" customHeight="1" x14ac:dyDescent="0.2">
      <c r="B24" s="286"/>
      <c r="C24" s="89" t="s">
        <v>18</v>
      </c>
      <c r="E24" s="283"/>
      <c r="F24" s="283"/>
      <c r="G24" s="292">
        <f t="shared" si="4"/>
        <v>0</v>
      </c>
      <c r="H24" s="2"/>
    </row>
    <row r="25" spans="1:9" ht="14.25" customHeight="1" x14ac:dyDescent="0.2">
      <c r="A25" s="324" t="s">
        <v>95</v>
      </c>
      <c r="B25" s="88" t="s">
        <v>110</v>
      </c>
      <c r="C25" s="3" t="s">
        <v>40</v>
      </c>
      <c r="D25" s="328" t="s">
        <v>41</v>
      </c>
      <c r="E25" s="328">
        <v>480</v>
      </c>
      <c r="F25" s="328">
        <v>4</v>
      </c>
      <c r="G25" s="292">
        <f t="shared" si="4"/>
        <v>32</v>
      </c>
      <c r="H25" s="2"/>
    </row>
    <row r="26" spans="1:9" x14ac:dyDescent="0.2">
      <c r="A26" s="324" t="s">
        <v>101</v>
      </c>
      <c r="B26" s="88" t="s">
        <v>111</v>
      </c>
      <c r="C26" s="3" t="s">
        <v>40</v>
      </c>
      <c r="D26" s="328" t="s">
        <v>41</v>
      </c>
      <c r="E26" s="328">
        <v>480</v>
      </c>
      <c r="F26" s="328">
        <v>4</v>
      </c>
      <c r="G26" s="292">
        <f t="shared" si="4"/>
        <v>32</v>
      </c>
      <c r="H26" s="2"/>
    </row>
    <row r="27" spans="1:9" ht="25.5" x14ac:dyDescent="0.2">
      <c r="A27" s="324" t="s">
        <v>113</v>
      </c>
      <c r="B27" s="88" t="s">
        <v>123</v>
      </c>
      <c r="C27" s="3" t="s">
        <v>40</v>
      </c>
      <c r="D27" s="335" t="s">
        <v>41</v>
      </c>
      <c r="E27" s="335">
        <v>480</v>
      </c>
      <c r="F27" s="335">
        <v>5</v>
      </c>
      <c r="G27" s="292">
        <f t="shared" si="4"/>
        <v>40</v>
      </c>
      <c r="H27" s="2"/>
    </row>
    <row r="28" spans="1:9" x14ac:dyDescent="0.2">
      <c r="A28" s="324" t="s">
        <v>115</v>
      </c>
      <c r="B28" s="88" t="s">
        <v>110</v>
      </c>
      <c r="C28" s="3" t="s">
        <v>40</v>
      </c>
      <c r="D28" s="335" t="s">
        <v>41</v>
      </c>
      <c r="E28" s="335">
        <v>480</v>
      </c>
      <c r="F28" s="335">
        <v>5</v>
      </c>
      <c r="G28" s="292">
        <f t="shared" si="4"/>
        <v>40</v>
      </c>
      <c r="H28" s="2"/>
    </row>
    <row r="29" spans="1:9" x14ac:dyDescent="0.2">
      <c r="A29" s="324" t="s">
        <v>117</v>
      </c>
      <c r="B29" s="88" t="s">
        <v>110</v>
      </c>
      <c r="C29" s="3" t="s">
        <v>40</v>
      </c>
      <c r="D29" s="335" t="s">
        <v>41</v>
      </c>
      <c r="E29" s="335">
        <v>480</v>
      </c>
      <c r="F29" s="335">
        <v>5</v>
      </c>
      <c r="G29" s="292">
        <f t="shared" si="4"/>
        <v>40</v>
      </c>
      <c r="H29" s="2"/>
    </row>
    <row r="30" spans="1:9" ht="12.75" customHeight="1" x14ac:dyDescent="0.2">
      <c r="A30" s="325" t="s">
        <v>119</v>
      </c>
      <c r="B30" s="334" t="s">
        <v>124</v>
      </c>
      <c r="C30" s="88" t="s">
        <v>125</v>
      </c>
      <c r="D30" s="335" t="s">
        <v>41</v>
      </c>
      <c r="E30" s="335">
        <v>480</v>
      </c>
      <c r="F30" s="335">
        <v>5</v>
      </c>
      <c r="G30" s="292">
        <f t="shared" si="4"/>
        <v>40</v>
      </c>
      <c r="H30" s="2" t="s">
        <v>126</v>
      </c>
      <c r="I30" s="100">
        <f>35+60+20</f>
        <v>115</v>
      </c>
    </row>
    <row r="31" spans="1:9" x14ac:dyDescent="0.2">
      <c r="A31" s="324" t="s">
        <v>121</v>
      </c>
      <c r="B31" s="334" t="s">
        <v>128</v>
      </c>
      <c r="C31" s="3" t="s">
        <v>127</v>
      </c>
      <c r="D31" s="335" t="s">
        <v>41</v>
      </c>
      <c r="E31" s="335">
        <v>480</v>
      </c>
      <c r="F31" s="335">
        <v>5</v>
      </c>
      <c r="G31" s="333">
        <f t="shared" ref="G31" si="5">+E31/60*F31</f>
        <v>40</v>
      </c>
      <c r="H31" s="2"/>
    </row>
    <row r="32" spans="1:9" x14ac:dyDescent="0.2">
      <c r="A32" s="325" t="s">
        <v>129</v>
      </c>
      <c r="B32" s="341" t="s">
        <v>146</v>
      </c>
      <c r="C32" s="3" t="s">
        <v>40</v>
      </c>
      <c r="D32" s="343" t="s">
        <v>41</v>
      </c>
      <c r="E32" s="343">
        <v>480</v>
      </c>
      <c r="F32" s="343">
        <v>3</v>
      </c>
      <c r="G32" s="292">
        <f t="shared" si="4"/>
        <v>24</v>
      </c>
      <c r="H32" s="2"/>
    </row>
    <row r="33" spans="1:9" x14ac:dyDescent="0.2">
      <c r="A33" s="324" t="s">
        <v>131</v>
      </c>
      <c r="B33" s="341" t="s">
        <v>147</v>
      </c>
      <c r="C33" s="3" t="s">
        <v>40</v>
      </c>
      <c r="D33" s="343" t="s">
        <v>41</v>
      </c>
      <c r="E33" s="343">
        <v>480</v>
      </c>
      <c r="F33" s="343">
        <v>4</v>
      </c>
      <c r="G33" s="292">
        <f t="shared" si="4"/>
        <v>32</v>
      </c>
      <c r="H33" s="2"/>
    </row>
    <row r="34" spans="1:9" x14ac:dyDescent="0.2">
      <c r="A34" s="347" t="s">
        <v>135</v>
      </c>
      <c r="B34" s="19" t="s">
        <v>148</v>
      </c>
      <c r="C34" s="85" t="s">
        <v>149</v>
      </c>
      <c r="D34" s="343" t="s">
        <v>41</v>
      </c>
      <c r="E34" s="343">
        <v>480</v>
      </c>
      <c r="F34" s="343">
        <v>4</v>
      </c>
      <c r="G34" s="292">
        <f t="shared" si="4"/>
        <v>32</v>
      </c>
      <c r="H34" s="2" t="s">
        <v>150</v>
      </c>
      <c r="I34" s="100">
        <v>60</v>
      </c>
    </row>
    <row r="35" spans="1:9" x14ac:dyDescent="0.2">
      <c r="A35" s="347"/>
      <c r="B35" s="286" t="s">
        <v>152</v>
      </c>
      <c r="C35" s="3" t="s">
        <v>40</v>
      </c>
      <c r="D35" s="343" t="s">
        <v>41</v>
      </c>
      <c r="E35" s="343">
        <v>480</v>
      </c>
      <c r="F35" s="343">
        <v>4</v>
      </c>
      <c r="G35" s="292">
        <f t="shared" si="4"/>
        <v>32</v>
      </c>
      <c r="H35" s="2"/>
    </row>
    <row r="36" spans="1:9" x14ac:dyDescent="0.2">
      <c r="A36" s="324" t="s">
        <v>139</v>
      </c>
      <c r="B36" s="341" t="s">
        <v>153</v>
      </c>
      <c r="C36" s="3" t="s">
        <v>40</v>
      </c>
      <c r="D36" s="343" t="s">
        <v>41</v>
      </c>
      <c r="E36" s="343">
        <v>480</v>
      </c>
      <c r="F36" s="343">
        <v>4</v>
      </c>
      <c r="G36" s="292">
        <f t="shared" si="4"/>
        <v>32</v>
      </c>
      <c r="H36" s="2"/>
    </row>
    <row r="37" spans="1:9" x14ac:dyDescent="0.2">
      <c r="A37" s="324" t="s">
        <v>143</v>
      </c>
      <c r="B37" s="341" t="s">
        <v>154</v>
      </c>
      <c r="C37" s="3" t="s">
        <v>40</v>
      </c>
      <c r="D37" s="343" t="s">
        <v>41</v>
      </c>
      <c r="E37" s="343">
        <v>480</v>
      </c>
      <c r="F37" s="343">
        <v>4</v>
      </c>
      <c r="G37" s="292">
        <f t="shared" si="4"/>
        <v>32</v>
      </c>
      <c r="H37" s="2"/>
    </row>
    <row r="38" spans="1:9" x14ac:dyDescent="0.2">
      <c r="A38" s="324" t="s">
        <v>155</v>
      </c>
      <c r="B38" s="286" t="s">
        <v>161</v>
      </c>
      <c r="C38" s="3" t="s">
        <v>40</v>
      </c>
      <c r="D38" s="346" t="s">
        <v>41</v>
      </c>
      <c r="E38" s="346">
        <v>480</v>
      </c>
      <c r="F38" s="346">
        <v>4</v>
      </c>
      <c r="G38" s="292">
        <f t="shared" si="4"/>
        <v>32</v>
      </c>
      <c r="H38" s="2"/>
    </row>
    <row r="39" spans="1:9" x14ac:dyDescent="0.2">
      <c r="A39" s="344" t="s">
        <v>156</v>
      </c>
      <c r="B39" s="19" t="s">
        <v>162</v>
      </c>
      <c r="C39" s="3" t="s">
        <v>40</v>
      </c>
      <c r="D39" s="346" t="s">
        <v>41</v>
      </c>
      <c r="E39" s="346">
        <v>480</v>
      </c>
      <c r="F39" s="346">
        <v>4</v>
      </c>
      <c r="G39" s="292">
        <f t="shared" si="4"/>
        <v>32</v>
      </c>
      <c r="H39" s="2"/>
    </row>
    <row r="40" spans="1:9" x14ac:dyDescent="0.2">
      <c r="A40" s="344" t="s">
        <v>158</v>
      </c>
      <c r="B40" s="19" t="s">
        <v>163</v>
      </c>
      <c r="C40" s="3" t="s">
        <v>40</v>
      </c>
      <c r="D40" s="346" t="s">
        <v>41</v>
      </c>
      <c r="E40" s="346">
        <v>480</v>
      </c>
      <c r="F40" s="346">
        <v>4</v>
      </c>
      <c r="G40" s="292">
        <f t="shared" si="4"/>
        <v>32</v>
      </c>
      <c r="H40" s="2"/>
    </row>
    <row r="41" spans="1:9" x14ac:dyDescent="0.2">
      <c r="A41" s="344" t="s">
        <v>159</v>
      </c>
      <c r="B41" s="19" t="s">
        <v>164</v>
      </c>
      <c r="C41" s="85" t="s">
        <v>165</v>
      </c>
      <c r="D41" s="346" t="s">
        <v>41</v>
      </c>
      <c r="E41" s="346">
        <v>480</v>
      </c>
      <c r="F41" s="346">
        <v>4</v>
      </c>
      <c r="G41" s="292">
        <f t="shared" si="4"/>
        <v>32</v>
      </c>
      <c r="H41" s="2"/>
    </row>
    <row r="42" spans="1:9" x14ac:dyDescent="0.2">
      <c r="A42" s="344" t="s">
        <v>166</v>
      </c>
      <c r="B42" s="19" t="s">
        <v>167</v>
      </c>
      <c r="C42" s="85" t="s">
        <v>168</v>
      </c>
      <c r="D42" s="346" t="s">
        <v>41</v>
      </c>
      <c r="E42" s="346">
        <v>480</v>
      </c>
      <c r="F42" s="346">
        <v>4</v>
      </c>
      <c r="G42" s="344">
        <f t="shared" si="4"/>
        <v>32</v>
      </c>
      <c r="H42" s="2"/>
    </row>
    <row r="43" spans="1:9" x14ac:dyDescent="0.2">
      <c r="A43" s="344" t="s">
        <v>169</v>
      </c>
      <c r="B43" s="88" t="s">
        <v>170</v>
      </c>
      <c r="C43" s="85" t="s">
        <v>165</v>
      </c>
      <c r="D43" s="346" t="s">
        <v>41</v>
      </c>
      <c r="E43" s="346">
        <v>480</v>
      </c>
      <c r="F43" s="346">
        <v>4</v>
      </c>
      <c r="G43" s="344">
        <f t="shared" si="4"/>
        <v>32</v>
      </c>
      <c r="H43" s="2"/>
    </row>
    <row r="44" spans="1:9" x14ac:dyDescent="0.2">
      <c r="A44" s="348" t="s">
        <v>171</v>
      </c>
      <c r="B44" s="88" t="s">
        <v>172</v>
      </c>
      <c r="C44" s="85" t="s">
        <v>72</v>
      </c>
      <c r="D44" s="346" t="s">
        <v>41</v>
      </c>
      <c r="E44" s="346">
        <v>480</v>
      </c>
      <c r="F44" s="346">
        <v>5</v>
      </c>
      <c r="G44" s="344">
        <f t="shared" si="4"/>
        <v>40</v>
      </c>
      <c r="H44" s="2"/>
    </row>
    <row r="45" spans="1:9" x14ac:dyDescent="0.2">
      <c r="A45" s="348"/>
      <c r="B45" s="19" t="s">
        <v>173</v>
      </c>
      <c r="C45" s="85" t="s">
        <v>174</v>
      </c>
      <c r="D45" s="346" t="s">
        <v>41</v>
      </c>
      <c r="E45" s="346">
        <v>480</v>
      </c>
      <c r="F45" s="346">
        <v>5</v>
      </c>
      <c r="G45" s="344">
        <f t="shared" si="4"/>
        <v>40</v>
      </c>
      <c r="H45" s="2"/>
    </row>
    <row r="46" spans="1:9" x14ac:dyDescent="0.2">
      <c r="A46" s="348" t="s">
        <v>175</v>
      </c>
      <c r="B46" s="378" t="s">
        <v>176</v>
      </c>
      <c r="C46" s="85" t="s">
        <v>177</v>
      </c>
      <c r="D46" s="346" t="s">
        <v>41</v>
      </c>
      <c r="E46" s="346">
        <v>480</v>
      </c>
      <c r="F46" s="346">
        <v>4</v>
      </c>
      <c r="G46" s="344">
        <f t="shared" si="4"/>
        <v>32</v>
      </c>
      <c r="H46" s="2"/>
    </row>
    <row r="47" spans="1:9" x14ac:dyDescent="0.2">
      <c r="A47" s="348"/>
      <c r="B47" s="19" t="s">
        <v>178</v>
      </c>
      <c r="C47" s="85" t="s">
        <v>179</v>
      </c>
      <c r="D47" s="346" t="s">
        <v>41</v>
      </c>
      <c r="E47" s="346">
        <v>480</v>
      </c>
      <c r="F47" s="346">
        <v>5</v>
      </c>
      <c r="G47" s="344">
        <f t="shared" si="4"/>
        <v>40</v>
      </c>
      <c r="H47" s="2" t="s">
        <v>180</v>
      </c>
      <c r="I47" s="100">
        <f>20+60+15</f>
        <v>95</v>
      </c>
    </row>
    <row r="48" spans="1:9" x14ac:dyDescent="0.2">
      <c r="A48" s="344"/>
      <c r="B48" s="19"/>
      <c r="C48" s="85"/>
      <c r="D48" s="346"/>
      <c r="E48" s="346"/>
      <c r="F48" s="346"/>
      <c r="G48" s="344"/>
      <c r="H48" s="2"/>
    </row>
    <row r="49" spans="1:8" x14ac:dyDescent="0.2">
      <c r="B49" s="19"/>
      <c r="C49" s="89" t="s">
        <v>21</v>
      </c>
      <c r="E49" s="283"/>
      <c r="F49" s="283"/>
      <c r="G49" s="284"/>
      <c r="H49" s="2"/>
    </row>
    <row r="50" spans="1:8" x14ac:dyDescent="0.2">
      <c r="A50" s="324" t="s">
        <v>181</v>
      </c>
      <c r="B50" s="88" t="s">
        <v>170</v>
      </c>
      <c r="C50" s="85" t="s">
        <v>165</v>
      </c>
      <c r="D50" s="346" t="s">
        <v>41</v>
      </c>
      <c r="E50" s="346">
        <v>480</v>
      </c>
      <c r="F50" s="346">
        <v>5</v>
      </c>
      <c r="G50" s="344">
        <f t="shared" ref="G50" si="6">+E50/60*F50</f>
        <v>40</v>
      </c>
      <c r="H50" s="2"/>
    </row>
    <row r="51" spans="1:8" x14ac:dyDescent="0.2">
      <c r="B51" s="19"/>
      <c r="C51" s="85"/>
      <c r="E51" s="283"/>
      <c r="F51" s="281"/>
      <c r="G51" s="284"/>
      <c r="H51" s="2"/>
    </row>
    <row r="52" spans="1:8" x14ac:dyDescent="0.2">
      <c r="A52" s="344"/>
      <c r="C52" s="287"/>
      <c r="D52" s="281"/>
      <c r="E52" s="283"/>
      <c r="F52" s="281"/>
      <c r="G52" s="284"/>
      <c r="H52" s="2"/>
    </row>
    <row r="53" spans="1:8" x14ac:dyDescent="0.2">
      <c r="A53" s="150"/>
      <c r="C53" s="20"/>
      <c r="D53" s="281"/>
      <c r="E53" s="283"/>
      <c r="F53" s="283"/>
      <c r="G53" s="291"/>
      <c r="H53" s="2"/>
    </row>
    <row r="54" spans="1:8" x14ac:dyDescent="0.2">
      <c r="A54" s="150"/>
      <c r="B54" s="19"/>
      <c r="C54" s="88"/>
      <c r="E54" s="283"/>
      <c r="F54" s="281"/>
      <c r="G54" s="291"/>
      <c r="H54" s="2"/>
    </row>
    <row r="55" spans="1:8" x14ac:dyDescent="0.2">
      <c r="A55" s="344"/>
      <c r="B55" s="19"/>
      <c r="C55" s="85"/>
      <c r="D55" s="281"/>
      <c r="E55" s="283"/>
      <c r="F55" s="281"/>
      <c r="G55" s="284"/>
      <c r="H55" s="2"/>
    </row>
    <row r="56" spans="1:8" x14ac:dyDescent="0.2">
      <c r="A56" s="344"/>
      <c r="C56" s="20"/>
      <c r="D56" s="281"/>
      <c r="E56" s="283"/>
      <c r="F56" s="281"/>
      <c r="G56" s="284"/>
      <c r="H56" s="2"/>
    </row>
    <row r="57" spans="1:8" x14ac:dyDescent="0.2">
      <c r="A57" s="344"/>
      <c r="C57" s="20"/>
      <c r="D57" s="281"/>
      <c r="E57" s="283"/>
      <c r="F57" s="281"/>
      <c r="G57" s="284"/>
      <c r="H57" s="2"/>
    </row>
    <row r="58" spans="1:8" x14ac:dyDescent="0.2">
      <c r="A58" s="344"/>
      <c r="C58" s="20"/>
      <c r="D58" s="281"/>
      <c r="E58" s="283"/>
      <c r="F58" s="281"/>
      <c r="G58" s="284"/>
      <c r="H58" s="2"/>
    </row>
    <row r="59" spans="1:8" x14ac:dyDescent="0.2">
      <c r="A59" s="150"/>
      <c r="B59" s="19"/>
      <c r="C59" s="20"/>
      <c r="E59" s="283"/>
      <c r="F59" s="281"/>
      <c r="G59" s="284"/>
      <c r="H59" s="2"/>
    </row>
    <row r="60" spans="1:8" x14ac:dyDescent="0.2">
      <c r="A60" s="150"/>
      <c r="C60" s="20"/>
      <c r="D60" s="2"/>
      <c r="E60" s="283"/>
      <c r="F60" s="281"/>
      <c r="G60" s="284"/>
      <c r="H60" s="2"/>
    </row>
    <row r="61" spans="1:8" x14ac:dyDescent="0.2">
      <c r="A61" s="150"/>
      <c r="C61" s="20"/>
      <c r="D61" s="2"/>
      <c r="E61" s="283"/>
      <c r="F61" s="281"/>
      <c r="G61" s="284"/>
      <c r="H61" s="2"/>
    </row>
    <row r="62" spans="1:8" x14ac:dyDescent="0.2">
      <c r="A62" s="150"/>
      <c r="B62" s="19"/>
      <c r="C62" s="20"/>
      <c r="E62" s="283"/>
      <c r="F62" s="281"/>
      <c r="G62" s="284"/>
      <c r="H62" s="2"/>
    </row>
    <row r="63" spans="1:8" x14ac:dyDescent="0.2">
      <c r="A63" s="345"/>
      <c r="C63" s="20"/>
      <c r="D63" s="281"/>
      <c r="E63" s="283"/>
      <c r="F63" s="281"/>
      <c r="G63" s="284"/>
      <c r="H63" s="2"/>
    </row>
    <row r="64" spans="1:8" x14ac:dyDescent="0.2">
      <c r="A64" s="344"/>
      <c r="C64" s="20"/>
      <c r="D64" s="281"/>
      <c r="E64" s="281"/>
      <c r="F64" s="281"/>
      <c r="G64" s="284"/>
      <c r="H64" s="2"/>
    </row>
    <row r="65" spans="1:8" x14ac:dyDescent="0.2">
      <c r="A65" s="344"/>
      <c r="C65" s="20"/>
      <c r="E65" s="283"/>
      <c r="F65" s="281"/>
      <c r="G65" s="284"/>
      <c r="H65" s="2"/>
    </row>
    <row r="66" spans="1:8" x14ac:dyDescent="0.2">
      <c r="A66" s="344"/>
      <c r="C66" s="20"/>
      <c r="D66" s="2"/>
      <c r="E66" s="283"/>
      <c r="F66" s="281"/>
      <c r="G66" s="284"/>
      <c r="H66" s="2"/>
    </row>
    <row r="67" spans="1:8" x14ac:dyDescent="0.2">
      <c r="A67" s="344"/>
      <c r="C67" s="85"/>
      <c r="D67" s="281"/>
      <c r="E67" s="283"/>
      <c r="F67" s="281"/>
      <c r="G67" s="284"/>
      <c r="H67" s="2"/>
    </row>
    <row r="68" spans="1:8" x14ac:dyDescent="0.2">
      <c r="A68" s="344"/>
      <c r="C68" s="20"/>
      <c r="D68" s="281"/>
      <c r="E68" s="283"/>
      <c r="F68" s="281"/>
      <c r="G68" s="284"/>
      <c r="H68" s="2"/>
    </row>
    <row r="69" spans="1:8" x14ac:dyDescent="0.2">
      <c r="A69" s="344"/>
      <c r="B69" s="291"/>
      <c r="C69" s="20"/>
      <c r="E69" s="283"/>
      <c r="F69" s="281"/>
      <c r="G69" s="284"/>
      <c r="H69" s="2"/>
    </row>
    <row r="70" spans="1:8" x14ac:dyDescent="0.2">
      <c r="A70" s="344"/>
      <c r="B70" s="291"/>
      <c r="C70" s="287"/>
      <c r="E70" s="283"/>
      <c r="F70" s="281"/>
      <c r="G70" s="284"/>
      <c r="H70" s="2"/>
    </row>
    <row r="71" spans="1:8" x14ac:dyDescent="0.2">
      <c r="A71" s="344"/>
      <c r="B71" s="291"/>
      <c r="C71" s="287"/>
      <c r="E71" s="283"/>
      <c r="F71" s="281"/>
      <c r="G71" s="284"/>
      <c r="H71" s="2"/>
    </row>
    <row r="72" spans="1:8" x14ac:dyDescent="0.2">
      <c r="A72" s="150"/>
      <c r="B72" s="291"/>
      <c r="C72" s="20"/>
      <c r="E72" s="283"/>
      <c r="F72" s="281"/>
      <c r="G72" s="284"/>
      <c r="H72" s="2"/>
    </row>
    <row r="73" spans="1:8" x14ac:dyDescent="0.2">
      <c r="A73" s="150"/>
      <c r="C73" s="20"/>
      <c r="D73" s="281"/>
      <c r="E73" s="283"/>
      <c r="F73" s="281"/>
      <c r="G73" s="284"/>
      <c r="H73" s="2"/>
    </row>
    <row r="74" spans="1:8" x14ac:dyDescent="0.2">
      <c r="C74" s="20"/>
      <c r="D74" s="281"/>
      <c r="E74" s="283"/>
      <c r="F74" s="281"/>
      <c r="G74" s="284"/>
      <c r="H74" s="2"/>
    </row>
    <row r="75" spans="1:8" x14ac:dyDescent="0.2">
      <c r="C75" s="20"/>
      <c r="D75" s="281"/>
      <c r="E75" s="283"/>
      <c r="F75" s="281"/>
      <c r="G75" s="284"/>
      <c r="H75" s="2"/>
    </row>
    <row r="76" spans="1:8" x14ac:dyDescent="0.2">
      <c r="A76" s="327"/>
      <c r="C76" s="287"/>
      <c r="D76" s="288"/>
      <c r="E76" s="283"/>
      <c r="F76" s="281"/>
      <c r="G76" s="284"/>
      <c r="H76" s="2"/>
    </row>
    <row r="77" spans="1:8" x14ac:dyDescent="0.2">
      <c r="A77" s="327"/>
      <c r="C77" s="287"/>
      <c r="D77" s="288"/>
      <c r="E77" s="283"/>
      <c r="F77" s="281"/>
      <c r="G77" s="284"/>
      <c r="H77" s="2"/>
    </row>
    <row r="78" spans="1:8" x14ac:dyDescent="0.2">
      <c r="A78" s="327"/>
      <c r="C78" s="89" t="s">
        <v>22</v>
      </c>
      <c r="D78" s="288"/>
      <c r="E78" s="283"/>
      <c r="F78" s="281"/>
      <c r="G78" s="284"/>
      <c r="H78" s="2"/>
    </row>
    <row r="79" spans="1:8" x14ac:dyDescent="0.2">
      <c r="A79" s="327"/>
      <c r="C79" s="287"/>
      <c r="D79" s="288"/>
      <c r="E79" s="283"/>
      <c r="F79" s="281"/>
      <c r="G79" s="284"/>
      <c r="H79" s="2"/>
    </row>
    <row r="80" spans="1:8" x14ac:dyDescent="0.2">
      <c r="C80" s="27"/>
      <c r="D80" s="288"/>
      <c r="E80" s="283"/>
      <c r="F80" s="281"/>
      <c r="G80" s="284"/>
      <c r="H80" s="2"/>
    </row>
    <row r="81" spans="1:8" x14ac:dyDescent="0.2">
      <c r="B81" s="291"/>
      <c r="C81" s="20"/>
      <c r="E81" s="283"/>
      <c r="F81" s="281"/>
      <c r="G81" s="284"/>
      <c r="H81" s="2"/>
    </row>
    <row r="82" spans="1:8" x14ac:dyDescent="0.2">
      <c r="A82" s="348"/>
      <c r="C82" s="27"/>
      <c r="D82" s="281"/>
      <c r="E82" s="283"/>
      <c r="F82" s="281"/>
      <c r="G82" s="284"/>
      <c r="H82" s="2"/>
    </row>
    <row r="83" spans="1:8" x14ac:dyDescent="0.2">
      <c r="A83" s="348"/>
      <c r="C83" s="287"/>
      <c r="D83" s="281"/>
      <c r="E83" s="283"/>
      <c r="F83" s="2"/>
      <c r="G83" s="295"/>
      <c r="H83" s="2"/>
    </row>
    <row r="84" spans="1:8" x14ac:dyDescent="0.2">
      <c r="C84" s="20"/>
      <c r="D84" s="281"/>
      <c r="E84" s="283"/>
      <c r="F84" s="281"/>
      <c r="G84" s="284"/>
      <c r="H84" s="2"/>
    </row>
    <row r="85" spans="1:8" x14ac:dyDescent="0.2">
      <c r="A85" s="348"/>
      <c r="B85" s="291"/>
      <c r="C85" s="27"/>
      <c r="D85" s="281"/>
      <c r="E85" s="283"/>
      <c r="F85" s="281"/>
      <c r="G85" s="284"/>
      <c r="H85" s="2"/>
    </row>
    <row r="86" spans="1:8" x14ac:dyDescent="0.2">
      <c r="A86" s="348"/>
      <c r="C86" s="287"/>
      <c r="E86" s="283"/>
      <c r="F86" s="281"/>
      <c r="G86" s="284"/>
      <c r="H86" s="2"/>
    </row>
    <row r="87" spans="1:8" x14ac:dyDescent="0.2">
      <c r="B87" s="170"/>
      <c r="C87" s="20"/>
      <c r="D87" s="288"/>
      <c r="E87" s="283"/>
      <c r="F87" s="281"/>
      <c r="G87" s="298"/>
      <c r="H87" s="2"/>
    </row>
    <row r="88" spans="1:8" x14ac:dyDescent="0.2">
      <c r="A88" s="153"/>
      <c r="C88" s="287"/>
      <c r="D88" s="288"/>
      <c r="E88" s="2"/>
      <c r="F88" s="281"/>
      <c r="G88" s="284"/>
      <c r="H88" s="2"/>
    </row>
    <row r="89" spans="1:8" x14ac:dyDescent="0.2">
      <c r="C89" s="287"/>
      <c r="D89" s="281"/>
      <c r="E89" s="283"/>
      <c r="F89" s="281"/>
      <c r="G89" s="298"/>
      <c r="H89" s="2"/>
    </row>
    <row r="90" spans="1:8" x14ac:dyDescent="0.2">
      <c r="C90" s="287"/>
      <c r="D90" s="281"/>
      <c r="E90" s="283"/>
      <c r="F90" s="281"/>
      <c r="G90" s="298"/>
      <c r="H90" s="2"/>
    </row>
    <row r="91" spans="1:8" x14ac:dyDescent="0.2">
      <c r="C91" s="287"/>
      <c r="D91" s="281"/>
      <c r="E91" s="283"/>
      <c r="F91" s="281"/>
      <c r="G91" s="284"/>
      <c r="H91" s="2"/>
    </row>
    <row r="92" spans="1:8" x14ac:dyDescent="0.2">
      <c r="C92" s="20"/>
      <c r="D92" s="288"/>
      <c r="E92" s="283"/>
      <c r="F92" s="281"/>
      <c r="G92" s="284"/>
      <c r="H92" s="2"/>
    </row>
    <row r="93" spans="1:8" x14ac:dyDescent="0.2">
      <c r="A93" s="348"/>
      <c r="B93" s="354"/>
      <c r="C93" s="351"/>
      <c r="D93" s="281"/>
      <c r="E93" s="283"/>
      <c r="F93" s="349"/>
      <c r="G93" s="349"/>
      <c r="H93" s="2"/>
    </row>
    <row r="94" spans="1:8" ht="12" customHeight="1" x14ac:dyDescent="0.2">
      <c r="A94" s="348"/>
      <c r="B94" s="354"/>
      <c r="C94" s="351"/>
      <c r="D94" s="281"/>
      <c r="E94" s="281"/>
      <c r="F94" s="349"/>
      <c r="G94" s="349"/>
      <c r="H94" s="2"/>
    </row>
    <row r="95" spans="1:8" x14ac:dyDescent="0.2">
      <c r="B95" s="291"/>
      <c r="C95" s="287"/>
      <c r="D95" s="281"/>
      <c r="E95" s="283"/>
      <c r="F95" s="281"/>
      <c r="G95" s="284"/>
      <c r="H95" s="2"/>
    </row>
    <row r="96" spans="1:8" x14ac:dyDescent="0.2">
      <c r="B96" s="291"/>
      <c r="C96" s="287"/>
      <c r="D96" s="281"/>
      <c r="E96" s="283"/>
      <c r="F96" s="281"/>
      <c r="G96" s="284"/>
      <c r="H96" s="2"/>
    </row>
    <row r="97" spans="1:9" x14ac:dyDescent="0.2">
      <c r="A97" s="327"/>
      <c r="B97" s="291"/>
      <c r="C97" s="287"/>
      <c r="D97" s="281"/>
      <c r="E97" s="283"/>
      <c r="F97" s="283"/>
      <c r="G97" s="284"/>
      <c r="H97" s="2"/>
    </row>
    <row r="98" spans="1:9" x14ac:dyDescent="0.2">
      <c r="B98" s="286"/>
      <c r="C98" s="85"/>
      <c r="D98" s="288"/>
      <c r="E98" s="283"/>
      <c r="F98" s="281"/>
      <c r="G98" s="284"/>
      <c r="H98" s="2"/>
    </row>
    <row r="99" spans="1:9" x14ac:dyDescent="0.2">
      <c r="A99" s="348"/>
      <c r="B99" s="351"/>
      <c r="C99" s="354"/>
      <c r="D99" s="288"/>
      <c r="E99" s="348"/>
      <c r="F99" s="349"/>
      <c r="G99" s="350"/>
      <c r="H99" s="2"/>
    </row>
    <row r="100" spans="1:9" x14ac:dyDescent="0.2">
      <c r="A100" s="348"/>
      <c r="B100" s="351"/>
      <c r="C100" s="354"/>
      <c r="D100" s="288"/>
      <c r="E100" s="348"/>
      <c r="F100" s="349"/>
      <c r="G100" s="350"/>
      <c r="H100" s="2"/>
    </row>
    <row r="101" spans="1:9" x14ac:dyDescent="0.2">
      <c r="B101" s="19"/>
      <c r="C101" s="85"/>
      <c r="D101" s="288"/>
      <c r="E101" s="283"/>
      <c r="F101" s="281"/>
      <c r="G101" s="284"/>
      <c r="H101" s="2"/>
    </row>
    <row r="102" spans="1:9" x14ac:dyDescent="0.2">
      <c r="A102" s="325"/>
      <c r="B102" s="291"/>
      <c r="C102" s="27"/>
      <c r="E102" s="283"/>
      <c r="F102" s="281"/>
      <c r="G102" s="284"/>
      <c r="H102" s="2"/>
    </row>
    <row r="103" spans="1:9" x14ac:dyDescent="0.2">
      <c r="A103" s="325"/>
      <c r="B103" s="19"/>
      <c r="C103" s="85"/>
      <c r="D103" s="2"/>
      <c r="E103" s="283"/>
      <c r="F103" s="281"/>
      <c r="G103" s="284"/>
      <c r="H103" s="2"/>
    </row>
    <row r="104" spans="1:9" x14ac:dyDescent="0.2">
      <c r="A104" s="325"/>
      <c r="B104" s="291"/>
      <c r="C104" s="27"/>
      <c r="D104" s="2"/>
      <c r="E104" s="283"/>
      <c r="F104" s="281"/>
      <c r="G104" s="284"/>
      <c r="H104" s="2"/>
    </row>
    <row r="105" spans="1:9" x14ac:dyDescent="0.2">
      <c r="A105" s="325"/>
      <c r="B105" s="291"/>
      <c r="C105" s="89" t="s">
        <v>23</v>
      </c>
      <c r="D105" s="281"/>
      <c r="E105" s="281"/>
      <c r="F105" s="281"/>
      <c r="G105" s="284"/>
      <c r="H105" s="2" t="s">
        <v>24</v>
      </c>
    </row>
    <row r="106" spans="1:9" x14ac:dyDescent="0.2">
      <c r="A106" s="325"/>
      <c r="B106" s="291"/>
      <c r="C106" s="291"/>
      <c r="D106" s="2"/>
      <c r="F106" s="281"/>
      <c r="G106" s="284"/>
      <c r="H106" s="2"/>
      <c r="I106" s="283"/>
    </row>
    <row r="107" spans="1:9" x14ac:dyDescent="0.2">
      <c r="A107" s="325"/>
      <c r="B107" s="291"/>
      <c r="C107" s="291"/>
      <c r="D107" s="2"/>
      <c r="F107" s="281"/>
      <c r="G107" s="284"/>
      <c r="H107" s="2"/>
      <c r="I107" s="283"/>
    </row>
    <row r="108" spans="1:9" x14ac:dyDescent="0.2">
      <c r="A108" s="325"/>
      <c r="B108" s="291"/>
      <c r="C108" s="291"/>
      <c r="D108" s="2"/>
      <c r="F108" s="281"/>
      <c r="G108" s="284"/>
      <c r="H108" s="281"/>
      <c r="I108" s="281"/>
    </row>
    <row r="109" spans="1:9" x14ac:dyDescent="0.2">
      <c r="B109" s="291"/>
      <c r="C109" s="85"/>
      <c r="D109" s="2"/>
      <c r="F109" s="281"/>
      <c r="G109" s="284"/>
      <c r="H109" s="281"/>
      <c r="I109" s="281"/>
    </row>
    <row r="110" spans="1:9" x14ac:dyDescent="0.2">
      <c r="A110" s="325"/>
      <c r="B110" s="291"/>
      <c r="C110" s="85"/>
      <c r="D110" s="2"/>
      <c r="F110" s="281"/>
      <c r="G110" s="284"/>
      <c r="H110" s="281"/>
      <c r="I110" s="281"/>
    </row>
    <row r="111" spans="1:9" x14ac:dyDescent="0.2">
      <c r="B111" s="291"/>
      <c r="C111" s="20"/>
      <c r="D111" s="2"/>
      <c r="F111" s="283"/>
      <c r="G111" s="284"/>
      <c r="H111" s="288"/>
      <c r="I111" s="2"/>
    </row>
    <row r="112" spans="1:9" x14ac:dyDescent="0.2">
      <c r="A112" s="348"/>
      <c r="B112" s="291"/>
      <c r="C112" s="27"/>
      <c r="D112" s="288"/>
      <c r="F112" s="281"/>
      <c r="G112" s="284"/>
      <c r="H112" s="288"/>
      <c r="I112" s="283"/>
    </row>
    <row r="113" spans="1:9" x14ac:dyDescent="0.2">
      <c r="A113" s="348"/>
      <c r="B113" s="291"/>
      <c r="C113" s="27"/>
      <c r="D113" s="281"/>
      <c r="F113" s="281"/>
      <c r="G113" s="284"/>
      <c r="H113" s="281"/>
      <c r="I113" s="283"/>
    </row>
    <row r="114" spans="1:9" x14ac:dyDescent="0.2">
      <c r="A114" s="348"/>
      <c r="B114" s="291"/>
      <c r="C114" s="287"/>
      <c r="D114" s="281"/>
      <c r="F114" s="281"/>
      <c r="G114" s="284"/>
      <c r="H114" s="281"/>
      <c r="I114" s="283"/>
    </row>
    <row r="115" spans="1:9" x14ac:dyDescent="0.2">
      <c r="A115" s="348"/>
      <c r="B115" s="291"/>
      <c r="C115" s="27"/>
      <c r="D115" s="288"/>
      <c r="F115" s="281"/>
      <c r="G115" s="284"/>
      <c r="H115" s="288"/>
      <c r="I115" s="283"/>
    </row>
    <row r="116" spans="1:9" x14ac:dyDescent="0.2">
      <c r="A116" s="348"/>
      <c r="B116" s="291"/>
      <c r="C116" s="287"/>
      <c r="F116" s="281"/>
      <c r="G116" s="284"/>
      <c r="I116" s="283"/>
    </row>
    <row r="117" spans="1:9" x14ac:dyDescent="0.2">
      <c r="A117" s="348"/>
      <c r="B117" s="19"/>
      <c r="C117" s="287"/>
      <c r="F117" s="283"/>
      <c r="G117" s="284"/>
      <c r="I117" s="283"/>
    </row>
    <row r="118" spans="1:9" x14ac:dyDescent="0.2">
      <c r="A118" s="348"/>
      <c r="B118" s="291"/>
      <c r="C118" s="27"/>
      <c r="D118" s="2"/>
      <c r="F118" s="283"/>
      <c r="G118" s="284"/>
      <c r="H118" s="2"/>
      <c r="I118" s="283"/>
    </row>
    <row r="119" spans="1:9" x14ac:dyDescent="0.2">
      <c r="B119" s="291"/>
      <c r="C119" s="287"/>
      <c r="D119" s="281"/>
      <c r="F119" s="283"/>
      <c r="G119" s="284"/>
      <c r="H119" s="281"/>
      <c r="I119" s="283"/>
    </row>
    <row r="120" spans="1:9" x14ac:dyDescent="0.2">
      <c r="A120" s="348"/>
      <c r="B120" s="291"/>
      <c r="C120" s="287"/>
      <c r="D120" s="281"/>
      <c r="F120" s="283"/>
      <c r="G120" s="284"/>
      <c r="H120" s="281"/>
      <c r="I120" s="283"/>
    </row>
    <row r="121" spans="1:9" x14ac:dyDescent="0.2">
      <c r="A121" s="348"/>
      <c r="B121" s="19"/>
      <c r="C121" s="27"/>
      <c r="D121" s="281"/>
      <c r="F121" s="283"/>
      <c r="G121" s="284"/>
      <c r="H121" s="281"/>
      <c r="I121" s="283"/>
    </row>
    <row r="122" spans="1:9" x14ac:dyDescent="0.2">
      <c r="B122" s="291"/>
      <c r="C122" s="287"/>
      <c r="D122" s="288"/>
      <c r="E122" s="283"/>
      <c r="F122" s="283"/>
      <c r="G122" s="284"/>
      <c r="H122" s="281"/>
      <c r="I122" s="283"/>
    </row>
    <row r="123" spans="1:9" x14ac:dyDescent="0.2">
      <c r="B123" s="291"/>
      <c r="C123" s="287"/>
      <c r="D123" s="288"/>
      <c r="E123" s="283"/>
      <c r="F123" s="283"/>
      <c r="G123" s="284"/>
      <c r="H123" s="191"/>
      <c r="I123" s="282"/>
    </row>
    <row r="124" spans="1:9" x14ac:dyDescent="0.2">
      <c r="B124" s="291"/>
      <c r="C124" s="287"/>
      <c r="D124" s="288"/>
      <c r="E124" s="283"/>
      <c r="F124" s="283"/>
      <c r="G124" s="284"/>
      <c r="H124" s="281"/>
      <c r="I124" s="283"/>
    </row>
    <row r="125" spans="1:9" x14ac:dyDescent="0.2">
      <c r="B125" s="19"/>
      <c r="C125" s="287"/>
      <c r="D125" s="288"/>
      <c r="E125" s="283"/>
      <c r="F125" s="283"/>
      <c r="G125" s="284"/>
      <c r="H125" s="281"/>
      <c r="I125" s="283"/>
    </row>
    <row r="126" spans="1:9" x14ac:dyDescent="0.2">
      <c r="A126" s="355"/>
      <c r="B126" s="19"/>
      <c r="C126" s="27"/>
      <c r="D126" s="281"/>
      <c r="E126" s="283"/>
      <c r="F126" s="283"/>
      <c r="G126" s="284"/>
      <c r="H126" s="2"/>
    </row>
    <row r="127" spans="1:9" x14ac:dyDescent="0.2">
      <c r="A127" s="355"/>
      <c r="B127" s="291"/>
      <c r="C127" s="287"/>
      <c r="D127" s="288"/>
      <c r="E127" s="283"/>
      <c r="F127" s="283"/>
      <c r="G127" s="284"/>
      <c r="H127" s="2"/>
    </row>
    <row r="128" spans="1:9" x14ac:dyDescent="0.2">
      <c r="B128" s="19"/>
      <c r="C128" s="27"/>
      <c r="D128" s="288"/>
      <c r="E128" s="283"/>
      <c r="F128" s="283"/>
      <c r="G128" s="284"/>
      <c r="H128" s="2"/>
    </row>
    <row r="129" spans="1:8" x14ac:dyDescent="0.2">
      <c r="B129" s="19"/>
      <c r="C129" s="287"/>
      <c r="D129" s="281"/>
      <c r="E129" s="283"/>
      <c r="F129" s="283"/>
      <c r="G129" s="284"/>
      <c r="H129" s="2"/>
    </row>
    <row r="130" spans="1:8" x14ac:dyDescent="0.2">
      <c r="B130" s="19"/>
      <c r="C130" s="287"/>
      <c r="D130" s="281"/>
      <c r="E130" s="283"/>
      <c r="F130" s="283"/>
      <c r="G130" s="284"/>
      <c r="H130" s="2"/>
    </row>
    <row r="131" spans="1:8" x14ac:dyDescent="0.2">
      <c r="B131" s="291"/>
      <c r="C131" s="287"/>
      <c r="D131" s="281"/>
      <c r="E131" s="283"/>
      <c r="F131" s="283"/>
      <c r="G131" s="284"/>
      <c r="H131" s="2"/>
    </row>
    <row r="132" spans="1:8" x14ac:dyDescent="0.2">
      <c r="B132" s="88"/>
      <c r="C132" s="287"/>
      <c r="D132" s="288"/>
      <c r="E132" s="281"/>
      <c r="F132" s="283"/>
      <c r="G132" s="143"/>
      <c r="H132" s="2"/>
    </row>
    <row r="133" spans="1:8" x14ac:dyDescent="0.2">
      <c r="B133" s="291"/>
      <c r="C133" s="70" t="s">
        <v>25</v>
      </c>
      <c r="D133" s="288"/>
      <c r="E133" s="21"/>
      <c r="F133" s="281"/>
      <c r="G133" s="284"/>
      <c r="H133" s="2"/>
    </row>
    <row r="134" spans="1:8" x14ac:dyDescent="0.2">
      <c r="B134" s="291"/>
      <c r="C134" s="287"/>
      <c r="D134" s="281"/>
      <c r="E134" s="283"/>
      <c r="F134" s="283"/>
      <c r="G134" s="143"/>
      <c r="H134" s="2"/>
    </row>
    <row r="135" spans="1:8" x14ac:dyDescent="0.2">
      <c r="B135" s="291"/>
      <c r="C135" s="27"/>
      <c r="D135" s="281"/>
      <c r="E135" s="283"/>
      <c r="F135" s="283"/>
      <c r="G135" s="143"/>
      <c r="H135" s="2"/>
    </row>
    <row r="136" spans="1:8" x14ac:dyDescent="0.2">
      <c r="B136" s="19"/>
      <c r="C136" s="27"/>
      <c r="D136" s="281"/>
      <c r="E136" s="283"/>
      <c r="F136" s="283"/>
      <c r="G136" s="143"/>
      <c r="H136" s="2"/>
    </row>
    <row r="137" spans="1:8" x14ac:dyDescent="0.2">
      <c r="B137" s="291"/>
      <c r="C137" s="287"/>
      <c r="D137" s="288"/>
      <c r="E137" s="283"/>
      <c r="F137" s="283"/>
      <c r="G137" s="143"/>
      <c r="H137" s="2"/>
    </row>
    <row r="138" spans="1:8" x14ac:dyDescent="0.2">
      <c r="B138" s="291"/>
      <c r="C138" s="287"/>
      <c r="D138" s="288"/>
      <c r="E138" s="283"/>
      <c r="F138" s="281"/>
      <c r="G138" s="143"/>
      <c r="H138" s="2"/>
    </row>
    <row r="139" spans="1:8" x14ac:dyDescent="0.2">
      <c r="B139" s="291"/>
      <c r="C139" s="27"/>
      <c r="D139" s="288"/>
      <c r="E139" s="283"/>
      <c r="F139" s="281"/>
      <c r="G139" s="143"/>
      <c r="H139" s="2"/>
    </row>
    <row r="140" spans="1:8" x14ac:dyDescent="0.2">
      <c r="B140" s="291"/>
      <c r="C140" s="287"/>
      <c r="D140" s="288"/>
      <c r="E140" s="283"/>
      <c r="F140" s="281"/>
      <c r="G140" s="143"/>
      <c r="H140" s="2"/>
    </row>
    <row r="141" spans="1:8" x14ac:dyDescent="0.2">
      <c r="A141" s="348"/>
      <c r="B141" s="291"/>
      <c r="C141" s="287"/>
      <c r="D141" s="281"/>
      <c r="E141" s="283"/>
      <c r="F141" s="281"/>
      <c r="G141" s="143"/>
      <c r="H141" s="2"/>
    </row>
    <row r="142" spans="1:8" x14ac:dyDescent="0.2">
      <c r="A142" s="348"/>
      <c r="B142" s="291"/>
      <c r="C142" s="287"/>
      <c r="D142" s="288"/>
      <c r="E142" s="283"/>
      <c r="F142" s="281"/>
      <c r="G142" s="143"/>
      <c r="H142" s="2"/>
    </row>
    <row r="143" spans="1:8" x14ac:dyDescent="0.2">
      <c r="B143" s="291"/>
      <c r="C143" s="287"/>
      <c r="D143" s="288"/>
      <c r="E143" s="283"/>
      <c r="F143" s="283"/>
      <c r="G143" s="143"/>
      <c r="H143" s="2"/>
    </row>
    <row r="144" spans="1:8" x14ac:dyDescent="0.2">
      <c r="A144" s="325"/>
      <c r="B144" s="291"/>
      <c r="C144" s="27"/>
      <c r="D144" s="288"/>
      <c r="E144" s="283"/>
      <c r="F144" s="281"/>
      <c r="G144" s="143"/>
      <c r="H144" s="2"/>
    </row>
    <row r="145" spans="1:8" x14ac:dyDescent="0.2">
      <c r="A145" s="325"/>
      <c r="B145" s="291"/>
      <c r="C145" s="19"/>
      <c r="D145" s="288"/>
      <c r="E145" s="283"/>
      <c r="F145" s="281"/>
      <c r="G145" s="143"/>
      <c r="H145" s="2"/>
    </row>
    <row r="146" spans="1:8" x14ac:dyDescent="0.2">
      <c r="A146" s="299"/>
      <c r="B146" s="291"/>
      <c r="C146" s="85"/>
      <c r="D146" s="288"/>
      <c r="E146" s="283"/>
      <c r="F146" s="281"/>
      <c r="G146" s="143"/>
      <c r="H146" s="288"/>
    </row>
    <row r="147" spans="1:8" x14ac:dyDescent="0.2">
      <c r="A147" s="325"/>
      <c r="B147" s="291"/>
      <c r="C147" s="19"/>
      <c r="D147" s="288"/>
      <c r="E147" s="283"/>
      <c r="F147" s="281"/>
      <c r="G147" s="143"/>
      <c r="H147" s="2"/>
    </row>
    <row r="148" spans="1:8" x14ac:dyDescent="0.2">
      <c r="A148" s="325"/>
      <c r="B148" s="291"/>
      <c r="C148" s="19"/>
      <c r="D148" s="288"/>
      <c r="E148" s="283"/>
      <c r="F148" s="281"/>
      <c r="G148" s="143"/>
      <c r="H148" s="2"/>
    </row>
    <row r="149" spans="1:8" x14ac:dyDescent="0.2">
      <c r="A149" s="325"/>
      <c r="B149" s="19"/>
      <c r="C149" s="19"/>
      <c r="D149" s="288"/>
      <c r="E149" s="283"/>
      <c r="F149" s="281"/>
      <c r="G149" s="143"/>
      <c r="H149" s="2"/>
    </row>
    <row r="150" spans="1:8" x14ac:dyDescent="0.2">
      <c r="A150" s="325"/>
      <c r="B150" s="291"/>
      <c r="C150" s="19"/>
      <c r="D150" s="288"/>
      <c r="E150" s="283"/>
      <c r="F150" s="281"/>
      <c r="G150" s="143"/>
      <c r="H150" s="2"/>
    </row>
    <row r="151" spans="1:8" x14ac:dyDescent="0.2">
      <c r="A151" s="325"/>
      <c r="B151" s="291"/>
      <c r="C151" s="19"/>
      <c r="D151" s="288"/>
      <c r="E151" s="283"/>
      <c r="F151" s="281"/>
      <c r="G151" s="143"/>
      <c r="H151" s="2"/>
    </row>
    <row r="152" spans="1:8" x14ac:dyDescent="0.2">
      <c r="A152" s="325"/>
      <c r="B152" s="19"/>
      <c r="C152" s="19"/>
      <c r="D152" s="288"/>
      <c r="E152" s="283"/>
      <c r="F152" s="281"/>
      <c r="G152" s="143"/>
      <c r="H152" s="2"/>
    </row>
    <row r="153" spans="1:8" x14ac:dyDescent="0.2">
      <c r="A153" s="325"/>
      <c r="B153" s="291"/>
      <c r="C153" s="19"/>
      <c r="D153" s="288"/>
      <c r="E153" s="283"/>
      <c r="F153" s="281"/>
      <c r="G153" s="143"/>
      <c r="H153" s="2"/>
    </row>
    <row r="154" spans="1:8" x14ac:dyDescent="0.2">
      <c r="B154" s="19"/>
      <c r="C154" s="85"/>
      <c r="D154" s="288"/>
      <c r="E154" s="283"/>
      <c r="F154" s="281"/>
      <c r="G154" s="143"/>
      <c r="H154" s="2"/>
    </row>
    <row r="155" spans="1:8" x14ac:dyDescent="0.2">
      <c r="B155" s="291"/>
      <c r="C155" s="19"/>
      <c r="D155" s="288"/>
      <c r="E155" s="283"/>
      <c r="F155" s="281"/>
      <c r="G155" s="143"/>
      <c r="H155" s="2"/>
    </row>
    <row r="156" spans="1:8" x14ac:dyDescent="0.2">
      <c r="B156" s="291"/>
      <c r="C156" s="19"/>
      <c r="D156" s="288"/>
      <c r="E156" s="283"/>
      <c r="F156" s="281"/>
      <c r="G156" s="143"/>
      <c r="H156" s="2"/>
    </row>
    <row r="157" spans="1:8" x14ac:dyDescent="0.2">
      <c r="B157" s="291"/>
      <c r="C157" s="70" t="s">
        <v>27</v>
      </c>
      <c r="D157" s="288"/>
      <c r="E157" s="283"/>
      <c r="F157" s="281"/>
      <c r="G157" s="143"/>
      <c r="H157" s="2"/>
    </row>
    <row r="158" spans="1:8" x14ac:dyDescent="0.2">
      <c r="B158" s="291"/>
      <c r="C158" s="19"/>
      <c r="D158" s="288"/>
      <c r="E158" s="283"/>
      <c r="F158" s="281"/>
      <c r="G158" s="143"/>
      <c r="H158" s="2"/>
    </row>
    <row r="159" spans="1:8" x14ac:dyDescent="0.2">
      <c r="B159" s="291"/>
      <c r="C159" s="19"/>
      <c r="D159" s="288"/>
      <c r="E159" s="283"/>
      <c r="F159" s="281"/>
      <c r="G159" s="143"/>
      <c r="H159" s="2"/>
    </row>
    <row r="160" spans="1:8" x14ac:dyDescent="0.2">
      <c r="A160" s="325"/>
      <c r="B160" s="291"/>
      <c r="C160" s="19"/>
      <c r="D160" s="288"/>
      <c r="E160" s="283"/>
      <c r="F160" s="281"/>
      <c r="G160" s="143"/>
      <c r="H160" s="2"/>
    </row>
    <row r="161" spans="1:8" x14ac:dyDescent="0.2">
      <c r="A161" s="325"/>
      <c r="B161" s="291"/>
      <c r="C161" s="19"/>
      <c r="D161" s="288"/>
      <c r="E161" s="283"/>
      <c r="F161" s="281"/>
      <c r="G161" s="143"/>
      <c r="H161" s="2"/>
    </row>
    <row r="162" spans="1:8" x14ac:dyDescent="0.2">
      <c r="A162" s="325"/>
      <c r="B162" s="19"/>
      <c r="C162" s="19"/>
      <c r="D162" s="288"/>
      <c r="E162" s="283"/>
      <c r="F162" s="281"/>
      <c r="G162" s="143"/>
      <c r="H162" s="2"/>
    </row>
    <row r="163" spans="1:8" x14ac:dyDescent="0.2">
      <c r="A163" s="325"/>
      <c r="B163" s="291"/>
      <c r="C163" s="19"/>
      <c r="D163" s="288"/>
      <c r="E163" s="283"/>
      <c r="F163" s="281"/>
      <c r="G163" s="143"/>
      <c r="H163" s="2"/>
    </row>
    <row r="164" spans="1:8" x14ac:dyDescent="0.2">
      <c r="A164" s="349"/>
      <c r="B164" s="291"/>
      <c r="C164" s="19"/>
      <c r="D164" s="288"/>
      <c r="E164" s="283"/>
      <c r="F164" s="281"/>
      <c r="G164" s="143"/>
      <c r="H164" s="2"/>
    </row>
    <row r="165" spans="1:8" x14ac:dyDescent="0.2">
      <c r="A165" s="349"/>
      <c r="B165" s="291"/>
      <c r="C165" s="19"/>
      <c r="D165" s="288"/>
      <c r="E165" s="283"/>
      <c r="F165" s="281"/>
      <c r="G165" s="143"/>
      <c r="H165" s="2"/>
    </row>
    <row r="166" spans="1:8" x14ac:dyDescent="0.2">
      <c r="A166" s="325"/>
      <c r="B166" s="291"/>
      <c r="C166" s="19"/>
      <c r="D166" s="288"/>
      <c r="E166" s="283"/>
      <c r="F166" s="281"/>
      <c r="G166" s="143"/>
      <c r="H166" s="2"/>
    </row>
    <row r="167" spans="1:8" x14ac:dyDescent="0.2">
      <c r="A167" s="349"/>
      <c r="B167" s="291"/>
      <c r="C167" s="19"/>
      <c r="D167" s="288"/>
      <c r="E167" s="283"/>
      <c r="F167" s="281"/>
      <c r="G167" s="143"/>
      <c r="H167" s="2"/>
    </row>
    <row r="168" spans="1:8" x14ac:dyDescent="0.2">
      <c r="A168" s="349"/>
      <c r="B168" s="19"/>
      <c r="C168" s="19"/>
      <c r="D168" s="288"/>
      <c r="E168" s="283"/>
      <c r="F168" s="281"/>
      <c r="G168" s="143"/>
      <c r="H168" s="2"/>
    </row>
    <row r="169" spans="1:8" x14ac:dyDescent="0.2">
      <c r="A169" s="325"/>
      <c r="B169" s="291"/>
      <c r="C169" s="19"/>
      <c r="D169" s="288"/>
      <c r="E169" s="283"/>
      <c r="F169" s="281"/>
      <c r="G169" s="143"/>
      <c r="H169" s="2"/>
    </row>
    <row r="170" spans="1:8" x14ac:dyDescent="0.2">
      <c r="A170" s="325"/>
      <c r="B170" s="291"/>
      <c r="C170" s="19"/>
      <c r="D170" s="288"/>
      <c r="E170" s="283"/>
      <c r="F170" s="281"/>
      <c r="G170" s="143"/>
      <c r="H170" s="2"/>
    </row>
    <row r="171" spans="1:8" x14ac:dyDescent="0.2">
      <c r="A171" s="325"/>
      <c r="B171" s="291"/>
      <c r="C171" s="19"/>
      <c r="D171" s="288"/>
      <c r="E171" s="283"/>
      <c r="F171" s="281"/>
      <c r="G171" s="143"/>
      <c r="H171" s="2"/>
    </row>
    <row r="172" spans="1:8" x14ac:dyDescent="0.2">
      <c r="A172" s="349"/>
      <c r="B172" s="291"/>
      <c r="C172" s="19"/>
      <c r="D172" s="288"/>
      <c r="E172" s="283"/>
      <c r="F172" s="281"/>
      <c r="G172" s="143"/>
      <c r="H172" s="2"/>
    </row>
    <row r="173" spans="1:8" x14ac:dyDescent="0.2">
      <c r="A173" s="349"/>
      <c r="B173" s="291"/>
      <c r="C173" s="85"/>
      <c r="D173" s="288"/>
      <c r="E173" s="283"/>
      <c r="F173" s="281"/>
      <c r="G173" s="143"/>
      <c r="H173" s="2"/>
    </row>
    <row r="174" spans="1:8" x14ac:dyDescent="0.2">
      <c r="B174" s="19"/>
      <c r="C174" s="287"/>
      <c r="D174" s="288"/>
      <c r="E174" s="283"/>
      <c r="F174" s="281"/>
      <c r="G174" s="143"/>
      <c r="H174" s="2"/>
    </row>
    <row r="175" spans="1:8" x14ac:dyDescent="0.2">
      <c r="A175" s="325"/>
      <c r="B175" s="19"/>
      <c r="C175" s="287"/>
      <c r="D175" s="288"/>
      <c r="E175" s="283"/>
      <c r="F175" s="281"/>
      <c r="G175" s="143"/>
      <c r="H175" s="2"/>
    </row>
    <row r="176" spans="1:8" x14ac:dyDescent="0.2">
      <c r="A176" s="325"/>
      <c r="B176" s="19"/>
      <c r="C176" s="19"/>
      <c r="D176" s="288"/>
      <c r="E176" s="283"/>
      <c r="F176" s="283"/>
      <c r="G176" s="143"/>
      <c r="H176" s="2"/>
    </row>
    <row r="177" spans="1:8" x14ac:dyDescent="0.2">
      <c r="A177" s="349"/>
      <c r="B177" s="19"/>
      <c r="C177" s="19"/>
      <c r="D177" s="288"/>
      <c r="E177" s="283"/>
      <c r="F177" s="281"/>
      <c r="G177" s="284"/>
      <c r="H177" s="2"/>
    </row>
    <row r="178" spans="1:8" x14ac:dyDescent="0.2">
      <c r="A178" s="349"/>
      <c r="B178" s="291"/>
      <c r="C178" s="19"/>
      <c r="D178" s="288"/>
      <c r="E178" s="283"/>
      <c r="F178" s="281"/>
      <c r="G178" s="284"/>
      <c r="H178" s="2"/>
    </row>
    <row r="179" spans="1:8" x14ac:dyDescent="0.2">
      <c r="B179" s="291"/>
      <c r="C179" s="19"/>
      <c r="D179" s="288"/>
      <c r="E179" s="283"/>
      <c r="F179" s="281"/>
      <c r="G179" s="284"/>
      <c r="H179" s="2"/>
    </row>
    <row r="180" spans="1:8" x14ac:dyDescent="0.2">
      <c r="B180" s="291"/>
      <c r="C180" s="19"/>
      <c r="D180" s="288"/>
      <c r="E180" s="283"/>
      <c r="F180" s="281"/>
      <c r="G180" s="284"/>
      <c r="H180" s="281"/>
    </row>
    <row r="181" spans="1:8" x14ac:dyDescent="0.2">
      <c r="A181" s="349"/>
      <c r="B181" s="19"/>
      <c r="C181" s="287"/>
      <c r="D181" s="288"/>
      <c r="E181" s="283"/>
      <c r="F181" s="281"/>
      <c r="G181" s="284"/>
      <c r="H181" s="2"/>
    </row>
    <row r="182" spans="1:8" x14ac:dyDescent="0.2">
      <c r="A182" s="349"/>
      <c r="B182" s="291"/>
      <c r="C182" s="19"/>
      <c r="D182" s="288"/>
      <c r="E182" s="283"/>
      <c r="F182" s="281"/>
      <c r="G182" s="284"/>
      <c r="H182" s="2"/>
    </row>
    <row r="183" spans="1:8" x14ac:dyDescent="0.2">
      <c r="B183" s="291"/>
      <c r="C183" s="19"/>
      <c r="D183" s="288"/>
      <c r="E183" s="283"/>
      <c r="F183" s="281"/>
      <c r="G183" s="284"/>
      <c r="H183" s="2"/>
    </row>
    <row r="184" spans="1:8" x14ac:dyDescent="0.2">
      <c r="B184" s="291"/>
      <c r="C184" s="19"/>
      <c r="D184" s="288"/>
      <c r="E184" s="283"/>
      <c r="F184" s="281"/>
      <c r="G184" s="284"/>
      <c r="H184" s="2"/>
    </row>
    <row r="185" spans="1:8" x14ac:dyDescent="0.2">
      <c r="B185" s="291"/>
      <c r="C185" s="70" t="s">
        <v>28</v>
      </c>
      <c r="D185" s="288"/>
      <c r="E185" s="283"/>
      <c r="F185" s="281"/>
      <c r="G185" s="284"/>
      <c r="H185" s="2"/>
    </row>
    <row r="186" spans="1:8" x14ac:dyDescent="0.2">
      <c r="A186" s="349"/>
      <c r="B186" s="291"/>
      <c r="C186" s="19"/>
      <c r="D186" s="288"/>
      <c r="E186" s="283"/>
      <c r="F186" s="281"/>
      <c r="G186" s="284"/>
      <c r="H186" s="2"/>
    </row>
    <row r="187" spans="1:8" x14ac:dyDescent="0.2">
      <c r="A187" s="349"/>
      <c r="B187" s="291"/>
      <c r="C187" s="287"/>
      <c r="D187" s="288"/>
      <c r="E187" s="283"/>
      <c r="F187" s="281"/>
      <c r="G187" s="284"/>
      <c r="H187" s="2"/>
    </row>
    <row r="188" spans="1:8" x14ac:dyDescent="0.2">
      <c r="A188" s="325"/>
      <c r="B188" s="291"/>
      <c r="C188" s="287"/>
      <c r="D188" s="288"/>
      <c r="E188" s="283"/>
      <c r="F188" s="281"/>
      <c r="G188" s="284"/>
      <c r="H188" s="2"/>
    </row>
    <row r="189" spans="1:8" x14ac:dyDescent="0.2">
      <c r="A189" s="325"/>
      <c r="B189" s="19"/>
      <c r="C189" s="287"/>
      <c r="D189" s="288"/>
      <c r="E189" s="283"/>
      <c r="F189" s="281"/>
      <c r="G189" s="284"/>
      <c r="H189" s="2"/>
    </row>
    <row r="190" spans="1:8" x14ac:dyDescent="0.2">
      <c r="A190" s="325"/>
      <c r="B190" s="19"/>
      <c r="C190" s="287"/>
      <c r="D190" s="288"/>
      <c r="E190" s="283"/>
      <c r="F190" s="281"/>
      <c r="G190" s="284"/>
      <c r="H190" s="2"/>
    </row>
    <row r="191" spans="1:8" x14ac:dyDescent="0.2">
      <c r="A191" s="325"/>
      <c r="B191" s="291"/>
      <c r="C191" s="19"/>
      <c r="D191" s="288"/>
      <c r="E191" s="283"/>
      <c r="F191" s="281"/>
      <c r="G191" s="284"/>
      <c r="H191" s="2"/>
    </row>
    <row r="192" spans="1:8" x14ac:dyDescent="0.2">
      <c r="A192" s="325"/>
      <c r="B192" s="19"/>
      <c r="C192" s="287"/>
      <c r="D192" s="288"/>
      <c r="E192" s="283"/>
      <c r="F192" s="281"/>
      <c r="G192" s="284"/>
      <c r="H192" s="2"/>
    </row>
    <row r="193" spans="1:8" x14ac:dyDescent="0.2">
      <c r="A193" s="325"/>
      <c r="B193" s="291"/>
      <c r="C193" s="287"/>
      <c r="D193" s="288"/>
      <c r="E193" s="283"/>
      <c r="F193" s="281"/>
      <c r="G193" s="284"/>
      <c r="H193" s="2"/>
    </row>
    <row r="194" spans="1:8" x14ac:dyDescent="0.2">
      <c r="A194" s="325"/>
      <c r="B194" s="19"/>
      <c r="C194" s="287"/>
      <c r="D194" s="288"/>
      <c r="E194" s="283"/>
      <c r="F194" s="281"/>
      <c r="G194" s="284"/>
      <c r="H194" s="2"/>
    </row>
    <row r="195" spans="1:8" x14ac:dyDescent="0.2">
      <c r="A195" s="349"/>
      <c r="B195" s="351"/>
      <c r="C195" s="352"/>
      <c r="D195" s="353"/>
      <c r="E195" s="349"/>
      <c r="F195" s="349"/>
      <c r="G195" s="350"/>
      <c r="H195" s="2"/>
    </row>
    <row r="196" spans="1:8" x14ac:dyDescent="0.2">
      <c r="A196" s="349"/>
      <c r="B196" s="351"/>
      <c r="C196" s="352"/>
      <c r="D196" s="353"/>
      <c r="E196" s="349"/>
      <c r="F196" s="349"/>
      <c r="G196" s="350"/>
      <c r="H196" s="2"/>
    </row>
    <row r="197" spans="1:8" x14ac:dyDescent="0.2">
      <c r="A197" s="325"/>
      <c r="B197" s="291"/>
      <c r="C197" s="19"/>
      <c r="D197" s="288"/>
      <c r="E197" s="281"/>
      <c r="F197" s="281"/>
      <c r="G197" s="284"/>
      <c r="H197" s="2"/>
    </row>
    <row r="198" spans="1:8" x14ac:dyDescent="0.2">
      <c r="B198" s="291"/>
      <c r="C198" s="286"/>
      <c r="D198" s="288"/>
      <c r="E198" s="281"/>
      <c r="F198" s="281"/>
      <c r="G198" s="284"/>
      <c r="H198" s="2"/>
    </row>
    <row r="199" spans="1:8" x14ac:dyDescent="0.2">
      <c r="B199" s="19"/>
      <c r="C199" s="287"/>
      <c r="D199" s="288"/>
      <c r="E199" s="281"/>
      <c r="F199" s="281"/>
      <c r="G199" s="284"/>
      <c r="H199" s="2"/>
    </row>
    <row r="200" spans="1:8" x14ac:dyDescent="0.2">
      <c r="B200" s="19"/>
      <c r="C200" s="287"/>
      <c r="D200" s="288"/>
      <c r="E200" s="281"/>
      <c r="F200" s="281"/>
      <c r="G200" s="284"/>
      <c r="H200" s="2"/>
    </row>
    <row r="201" spans="1:8" x14ac:dyDescent="0.2">
      <c r="A201" s="348"/>
      <c r="B201" s="291"/>
      <c r="C201" s="19"/>
      <c r="D201" s="288"/>
      <c r="E201" s="281"/>
      <c r="F201" s="281"/>
      <c r="G201" s="284"/>
      <c r="H201" s="2"/>
    </row>
    <row r="202" spans="1:8" x14ac:dyDescent="0.2">
      <c r="A202" s="348"/>
      <c r="B202" s="291"/>
      <c r="C202" s="287"/>
      <c r="D202" s="288"/>
      <c r="E202" s="281"/>
      <c r="F202" s="281"/>
      <c r="G202" s="284"/>
      <c r="H202" s="2"/>
    </row>
    <row r="203" spans="1:8" x14ac:dyDescent="0.2">
      <c r="B203" s="88"/>
      <c r="C203" s="84"/>
      <c r="D203" s="288"/>
      <c r="E203" s="281"/>
      <c r="F203" s="281"/>
      <c r="G203" s="284"/>
      <c r="H203" s="2"/>
    </row>
    <row r="204" spans="1:8" x14ac:dyDescent="0.2">
      <c r="B204" s="291"/>
      <c r="C204" s="287"/>
      <c r="D204" s="288"/>
      <c r="E204" s="281"/>
      <c r="F204" s="281"/>
      <c r="G204" s="284"/>
      <c r="H204" s="2"/>
    </row>
    <row r="205" spans="1:8" x14ac:dyDescent="0.2">
      <c r="B205" s="291"/>
      <c r="C205" s="287"/>
      <c r="D205" s="288"/>
      <c r="E205" s="281"/>
      <c r="F205" s="281"/>
      <c r="G205" s="284"/>
      <c r="H205" s="2"/>
    </row>
    <row r="206" spans="1:8" x14ac:dyDescent="0.2">
      <c r="B206" s="19"/>
      <c r="C206" s="300"/>
      <c r="D206" s="288"/>
      <c r="E206" s="281"/>
      <c r="F206" s="281"/>
      <c r="G206" s="284"/>
      <c r="H206" s="2"/>
    </row>
    <row r="207" spans="1:8" x14ac:dyDescent="0.2">
      <c r="B207" s="88"/>
      <c r="C207" s="300"/>
      <c r="D207" s="288"/>
      <c r="E207" s="281"/>
      <c r="F207" s="281"/>
      <c r="G207" s="284"/>
      <c r="H207" s="2"/>
    </row>
    <row r="208" spans="1:8" x14ac:dyDescent="0.2">
      <c r="A208" s="299"/>
      <c r="B208" s="291"/>
      <c r="C208" s="300"/>
      <c r="D208" s="288"/>
      <c r="E208" s="281"/>
      <c r="F208" s="281"/>
      <c r="G208" s="284"/>
      <c r="H208" s="2"/>
    </row>
    <row r="209" spans="1:8" x14ac:dyDescent="0.2">
      <c r="B209" s="19"/>
      <c r="C209" s="287"/>
      <c r="D209" s="288"/>
      <c r="E209" s="281"/>
      <c r="F209" s="281"/>
      <c r="G209" s="284"/>
      <c r="H209" s="2"/>
    </row>
    <row r="210" spans="1:8" x14ac:dyDescent="0.2">
      <c r="B210" s="19"/>
      <c r="C210" s="287"/>
      <c r="D210" s="288"/>
      <c r="E210" s="281"/>
      <c r="F210" s="281"/>
      <c r="G210" s="284"/>
      <c r="H210" s="2"/>
    </row>
    <row r="211" spans="1:8" x14ac:dyDescent="0.2">
      <c r="B211" s="19"/>
      <c r="C211" s="287"/>
      <c r="D211" s="288"/>
      <c r="E211" s="281"/>
      <c r="F211" s="281"/>
      <c r="G211" s="284"/>
      <c r="H211" s="2"/>
    </row>
    <row r="212" spans="1:8" x14ac:dyDescent="0.2">
      <c r="B212" s="19"/>
      <c r="C212" s="194" t="s">
        <v>29</v>
      </c>
      <c r="D212" s="288"/>
      <c r="E212" s="281"/>
      <c r="F212" s="281"/>
      <c r="G212" s="284"/>
      <c r="H212" s="2"/>
    </row>
    <row r="213" spans="1:8" x14ac:dyDescent="0.2">
      <c r="B213" s="291"/>
      <c r="C213" s="25"/>
      <c r="D213" s="288"/>
      <c r="E213" s="281"/>
      <c r="F213" s="281"/>
      <c r="G213" s="284"/>
      <c r="H213" s="2"/>
    </row>
    <row r="214" spans="1:8" x14ac:dyDescent="0.2">
      <c r="B214" s="19"/>
      <c r="C214" s="287"/>
      <c r="D214" s="288"/>
      <c r="E214" s="281"/>
      <c r="F214" s="281"/>
      <c r="G214" s="284"/>
      <c r="H214" s="2"/>
    </row>
    <row r="215" spans="1:8" x14ac:dyDescent="0.2">
      <c r="B215" s="88"/>
      <c r="C215" s="84"/>
      <c r="D215" s="288"/>
      <c r="E215" s="281"/>
      <c r="F215" s="281"/>
      <c r="G215" s="284"/>
      <c r="H215" s="2"/>
    </row>
    <row r="216" spans="1:8" x14ac:dyDescent="0.2">
      <c r="B216" s="19"/>
      <c r="C216" s="287"/>
      <c r="D216" s="288"/>
      <c r="E216" s="281"/>
      <c r="F216" s="281"/>
      <c r="G216" s="284"/>
      <c r="H216" s="2"/>
    </row>
    <row r="217" spans="1:8" x14ac:dyDescent="0.2">
      <c r="B217" s="19"/>
      <c r="C217" s="85"/>
      <c r="D217" s="288"/>
      <c r="E217" s="281"/>
      <c r="F217" s="281"/>
      <c r="G217" s="284"/>
      <c r="H217" s="2"/>
    </row>
    <row r="218" spans="1:8" x14ac:dyDescent="0.2">
      <c r="B218" s="19"/>
      <c r="C218" s="85"/>
      <c r="D218" s="288"/>
      <c r="E218" s="281"/>
      <c r="F218" s="281"/>
      <c r="G218" s="284"/>
      <c r="H218" s="2"/>
    </row>
    <row r="219" spans="1:8" x14ac:dyDescent="0.2">
      <c r="A219" s="348"/>
      <c r="B219" s="291"/>
      <c r="C219" s="85"/>
      <c r="D219" s="288"/>
      <c r="E219" s="281"/>
      <c r="F219" s="281"/>
      <c r="G219" s="284"/>
      <c r="H219" s="2"/>
    </row>
    <row r="220" spans="1:8" x14ac:dyDescent="0.2">
      <c r="A220" s="348"/>
      <c r="B220" s="291"/>
      <c r="C220" s="85"/>
      <c r="D220" s="288"/>
      <c r="E220" s="281"/>
      <c r="F220" s="281"/>
      <c r="G220" s="284"/>
      <c r="H220" s="2"/>
    </row>
    <row r="221" spans="1:8" x14ac:dyDescent="0.2">
      <c r="A221" s="348"/>
      <c r="B221" s="291"/>
      <c r="C221" s="84"/>
      <c r="D221" s="288"/>
      <c r="E221" s="281"/>
      <c r="F221" s="281"/>
      <c r="G221" s="284"/>
      <c r="H221" s="2"/>
    </row>
    <row r="222" spans="1:8" x14ac:dyDescent="0.2">
      <c r="A222" s="348"/>
      <c r="B222" s="19"/>
      <c r="C222" s="85"/>
      <c r="D222" s="288"/>
      <c r="E222" s="281"/>
      <c r="F222" s="281"/>
      <c r="G222" s="284"/>
      <c r="H222" s="2"/>
    </row>
    <row r="223" spans="1:8" x14ac:dyDescent="0.2">
      <c r="A223" s="348"/>
      <c r="B223" s="291"/>
      <c r="C223" s="85"/>
      <c r="D223" s="288"/>
      <c r="E223" s="281"/>
      <c r="F223" s="281"/>
      <c r="G223" s="284"/>
      <c r="H223" s="2"/>
    </row>
    <row r="224" spans="1:8" x14ac:dyDescent="0.2">
      <c r="A224" s="348"/>
      <c r="B224" s="291"/>
      <c r="C224" s="85"/>
      <c r="D224" s="288"/>
      <c r="E224" s="281"/>
      <c r="F224" s="281"/>
      <c r="G224" s="284"/>
      <c r="H224" s="2"/>
    </row>
    <row r="225" spans="1:8" x14ac:dyDescent="0.2">
      <c r="A225" s="348"/>
      <c r="B225" s="291"/>
      <c r="C225" s="85"/>
      <c r="D225" s="288"/>
      <c r="E225" s="281"/>
      <c r="F225" s="281"/>
      <c r="G225" s="284"/>
      <c r="H225" s="2"/>
    </row>
    <row r="226" spans="1:8" x14ac:dyDescent="0.2">
      <c r="B226" s="291"/>
      <c r="C226" s="85"/>
      <c r="D226" s="288"/>
      <c r="E226" s="281"/>
      <c r="F226" s="281"/>
      <c r="G226" s="284"/>
      <c r="H226" s="2"/>
    </row>
    <row r="227" spans="1:8" x14ac:dyDescent="0.2">
      <c r="A227" s="348"/>
      <c r="B227" s="291"/>
      <c r="C227" s="85"/>
      <c r="D227" s="288"/>
      <c r="E227" s="281"/>
      <c r="F227" s="281"/>
      <c r="G227" s="284"/>
      <c r="H227" s="2"/>
    </row>
    <row r="228" spans="1:8" ht="13.5" customHeight="1" x14ac:dyDescent="0.2">
      <c r="A228" s="348"/>
      <c r="B228" s="19"/>
      <c r="C228" s="85"/>
      <c r="D228" s="288"/>
      <c r="E228" s="281"/>
      <c r="F228" s="281"/>
      <c r="G228" s="284"/>
      <c r="H228" s="2"/>
    </row>
    <row r="229" spans="1:8" ht="13.5" customHeight="1" x14ac:dyDescent="0.2">
      <c r="B229" s="19"/>
      <c r="C229" s="85"/>
      <c r="D229" s="288"/>
      <c r="E229" s="281"/>
      <c r="F229" s="281"/>
      <c r="G229" s="284"/>
      <c r="H229" s="2"/>
    </row>
    <row r="230" spans="1:8" x14ac:dyDescent="0.2">
      <c r="B230" s="88"/>
      <c r="C230" s="85"/>
      <c r="D230" s="288"/>
      <c r="E230" s="281"/>
      <c r="F230" s="281"/>
      <c r="G230" s="284"/>
      <c r="H230" s="2"/>
    </row>
    <row r="231" spans="1:8" x14ac:dyDescent="0.2">
      <c r="B231" s="291"/>
      <c r="C231" s="85"/>
      <c r="D231" s="288"/>
      <c r="E231" s="281"/>
      <c r="F231" s="281"/>
      <c r="G231" s="284"/>
      <c r="H231" s="2"/>
    </row>
    <row r="232" spans="1:8" x14ac:dyDescent="0.2">
      <c r="A232" s="348"/>
      <c r="B232" s="291"/>
      <c r="C232" s="85"/>
      <c r="D232" s="288"/>
      <c r="E232" s="281"/>
      <c r="F232" s="281"/>
      <c r="G232" s="284"/>
      <c r="H232" s="2"/>
    </row>
    <row r="233" spans="1:8" x14ac:dyDescent="0.2">
      <c r="A233" s="348"/>
      <c r="B233" s="19"/>
      <c r="C233" s="27"/>
      <c r="D233" s="288"/>
      <c r="E233" s="281"/>
      <c r="F233" s="281"/>
      <c r="G233" s="284"/>
      <c r="H233" s="2"/>
    </row>
    <row r="234" spans="1:8" x14ac:dyDescent="0.2">
      <c r="A234" s="348"/>
      <c r="B234" s="291"/>
      <c r="C234" s="85"/>
      <c r="D234" s="288"/>
      <c r="E234" s="281"/>
      <c r="F234" s="281"/>
      <c r="G234" s="284"/>
      <c r="H234" s="2"/>
    </row>
    <row r="235" spans="1:8" x14ac:dyDescent="0.2">
      <c r="B235" s="291"/>
      <c r="C235" s="85"/>
      <c r="D235" s="288"/>
      <c r="E235" s="281"/>
      <c r="F235" s="281"/>
      <c r="G235" s="284"/>
      <c r="H235" s="2"/>
    </row>
    <row r="236" spans="1:8" x14ac:dyDescent="0.2">
      <c r="B236" s="88"/>
      <c r="C236" s="85"/>
      <c r="D236" s="288"/>
      <c r="E236" s="281"/>
      <c r="F236" s="281"/>
      <c r="G236" s="284"/>
      <c r="H236" s="2"/>
    </row>
    <row r="237" spans="1:8" x14ac:dyDescent="0.2">
      <c r="B237" s="19"/>
      <c r="C237" s="85"/>
      <c r="D237" s="288"/>
      <c r="E237" s="281"/>
      <c r="F237" s="281"/>
      <c r="G237" s="284"/>
      <c r="H237" s="2"/>
    </row>
    <row r="238" spans="1:8" x14ac:dyDescent="0.2">
      <c r="B238" s="19"/>
      <c r="C238" s="85"/>
      <c r="D238" s="288"/>
      <c r="E238" s="281"/>
      <c r="F238" s="281"/>
      <c r="G238" s="284"/>
      <c r="H238" s="2"/>
    </row>
    <row r="239" spans="1:8" x14ac:dyDescent="0.2">
      <c r="B239" s="88"/>
      <c r="C239" s="85"/>
      <c r="D239" s="288"/>
      <c r="E239" s="281"/>
      <c r="F239" s="281"/>
      <c r="G239" s="284"/>
      <c r="H239" s="2"/>
    </row>
    <row r="240" spans="1:8" x14ac:dyDescent="0.2">
      <c r="B240" s="88"/>
      <c r="C240" s="300"/>
      <c r="D240" s="288"/>
      <c r="E240" s="281"/>
      <c r="F240" s="281"/>
      <c r="G240" s="284"/>
      <c r="H240" s="2"/>
    </row>
    <row r="241" spans="1:11" x14ac:dyDescent="0.2">
      <c r="B241" s="88"/>
      <c r="C241" s="300"/>
      <c r="D241" s="288"/>
      <c r="E241" s="281"/>
      <c r="F241" s="281"/>
      <c r="G241" s="284"/>
      <c r="H241" s="2"/>
    </row>
    <row r="242" spans="1:11" x14ac:dyDescent="0.2">
      <c r="B242" s="88"/>
      <c r="C242" s="194" t="s">
        <v>30</v>
      </c>
      <c r="D242" s="283"/>
      <c r="E242" s="283"/>
      <c r="F242" s="281"/>
      <c r="G242" s="284"/>
      <c r="H242" s="2"/>
    </row>
    <row r="243" spans="1:11" x14ac:dyDescent="0.2">
      <c r="B243" s="88"/>
      <c r="C243" s="85"/>
      <c r="D243" s="288"/>
      <c r="E243" s="281"/>
      <c r="F243" s="281"/>
      <c r="G243" s="284"/>
      <c r="H243" s="2"/>
    </row>
    <row r="244" spans="1:11" x14ac:dyDescent="0.2">
      <c r="B244" s="88"/>
      <c r="C244" s="287"/>
      <c r="D244" s="288"/>
      <c r="E244" s="281"/>
      <c r="F244" s="281"/>
      <c r="G244" s="284"/>
      <c r="H244" s="2"/>
    </row>
    <row r="245" spans="1:11" x14ac:dyDescent="0.2">
      <c r="B245" s="88"/>
      <c r="C245" s="287"/>
      <c r="D245" s="288"/>
      <c r="E245" s="281"/>
      <c r="F245" s="281"/>
      <c r="G245" s="284"/>
      <c r="H245" s="2"/>
    </row>
    <row r="246" spans="1:11" x14ac:dyDescent="0.2">
      <c r="B246" s="88"/>
      <c r="C246" s="85"/>
      <c r="D246" s="288"/>
      <c r="E246" s="281"/>
      <c r="F246" s="281"/>
      <c r="G246" s="284"/>
      <c r="H246" s="2"/>
    </row>
    <row r="247" spans="1:11" x14ac:dyDescent="0.2">
      <c r="A247" s="348"/>
      <c r="B247" s="88"/>
      <c r="C247" s="85"/>
      <c r="D247" s="288"/>
      <c r="E247" s="281"/>
      <c r="F247" s="281"/>
      <c r="G247" s="284"/>
      <c r="H247" s="2"/>
    </row>
    <row r="248" spans="1:11" x14ac:dyDescent="0.2">
      <c r="A248" s="348"/>
      <c r="B248" s="88"/>
      <c r="C248" s="287"/>
      <c r="D248" s="288"/>
      <c r="E248" s="281"/>
      <c r="F248" s="281"/>
      <c r="G248" s="284"/>
      <c r="H248" s="2"/>
    </row>
    <row r="249" spans="1:11" x14ac:dyDescent="0.2">
      <c r="B249" s="88"/>
      <c r="C249" s="287"/>
      <c r="D249" s="288"/>
      <c r="E249" s="281"/>
      <c r="F249" s="281"/>
      <c r="G249" s="284"/>
      <c r="H249" s="2"/>
    </row>
    <row r="250" spans="1:11" x14ac:dyDescent="0.2">
      <c r="B250" s="88"/>
      <c r="C250" s="27"/>
      <c r="D250" s="288"/>
      <c r="E250" s="281"/>
      <c r="F250" s="281"/>
      <c r="G250" s="284"/>
      <c r="H250" s="2"/>
    </row>
    <row r="251" spans="1:11" x14ac:dyDescent="0.2">
      <c r="B251" s="88"/>
      <c r="C251" s="27"/>
      <c r="D251" s="288"/>
      <c r="E251" s="281"/>
      <c r="F251" s="281"/>
      <c r="G251" s="284"/>
      <c r="H251" s="2"/>
    </row>
    <row r="252" spans="1:11" x14ac:dyDescent="0.2">
      <c r="A252" s="327"/>
      <c r="B252" s="88"/>
      <c r="C252" s="287"/>
      <c r="D252" s="288"/>
      <c r="E252" s="281"/>
      <c r="F252" s="281"/>
      <c r="G252" s="284"/>
      <c r="H252" s="2"/>
    </row>
    <row r="253" spans="1:11" x14ac:dyDescent="0.2">
      <c r="A253" s="355"/>
      <c r="B253" s="88"/>
      <c r="C253" s="27"/>
      <c r="D253" s="288"/>
      <c r="E253" s="281"/>
      <c r="F253" s="281"/>
      <c r="G253" s="284"/>
      <c r="H253" s="2"/>
    </row>
    <row r="254" spans="1:11" x14ac:dyDescent="0.2">
      <c r="A254" s="355"/>
      <c r="B254" s="291"/>
      <c r="C254" s="301"/>
      <c r="D254" s="288"/>
      <c r="E254" s="281"/>
      <c r="F254" s="281"/>
      <c r="G254" s="284"/>
      <c r="H254" s="2"/>
    </row>
    <row r="255" spans="1:11" ht="18.75" customHeight="1" x14ac:dyDescent="0.2">
      <c r="A255" s="348"/>
      <c r="B255" s="88"/>
      <c r="C255" s="27"/>
      <c r="D255" s="288"/>
      <c r="E255" s="281"/>
      <c r="F255" s="281"/>
      <c r="G255" s="284"/>
      <c r="H255" s="2"/>
    </row>
    <row r="256" spans="1:11" x14ac:dyDescent="0.2">
      <c r="A256" s="348"/>
      <c r="B256" s="291"/>
      <c r="C256" s="27"/>
      <c r="D256" s="288"/>
      <c r="E256" s="281"/>
      <c r="F256" s="281"/>
      <c r="G256" s="284"/>
      <c r="H256" s="2"/>
      <c r="I256" s="6"/>
      <c r="J256" s="6"/>
      <c r="K256" s="6"/>
    </row>
    <row r="257" spans="1:11" x14ac:dyDescent="0.2">
      <c r="B257" s="88"/>
      <c r="C257" s="88"/>
      <c r="D257" s="288"/>
      <c r="E257" s="281"/>
      <c r="F257" s="281"/>
      <c r="G257" s="284"/>
      <c r="H257" s="2"/>
      <c r="I257" s="6"/>
      <c r="J257" s="6"/>
      <c r="K257" s="6"/>
    </row>
    <row r="258" spans="1:11" x14ac:dyDescent="0.2">
      <c r="B258" s="88"/>
      <c r="C258" s="85"/>
      <c r="D258" s="288"/>
      <c r="E258" s="281"/>
      <c r="F258" s="281"/>
      <c r="G258" s="284"/>
      <c r="H258" s="2"/>
      <c r="J258" s="6"/>
      <c r="K258" s="6"/>
    </row>
    <row r="259" spans="1:11" x14ac:dyDescent="0.2">
      <c r="B259" s="88"/>
      <c r="C259" s="85"/>
      <c r="D259" s="288"/>
      <c r="E259" s="281"/>
      <c r="F259" s="281"/>
      <c r="G259" s="284"/>
      <c r="H259" s="2"/>
      <c r="I259" s="6"/>
      <c r="J259" s="6"/>
      <c r="K259" s="6"/>
    </row>
    <row r="260" spans="1:11" x14ac:dyDescent="0.2">
      <c r="B260" s="19"/>
      <c r="C260" s="27"/>
      <c r="D260" s="288"/>
      <c r="E260" s="281"/>
      <c r="F260" s="281"/>
      <c r="G260" s="284"/>
      <c r="H260" s="2"/>
      <c r="I260" s="6"/>
      <c r="J260" s="6"/>
      <c r="K260" s="6"/>
    </row>
    <row r="261" spans="1:11" x14ac:dyDescent="0.2">
      <c r="B261" s="88"/>
      <c r="C261" s="27"/>
      <c r="D261" s="288"/>
      <c r="E261" s="281"/>
      <c r="F261" s="281"/>
      <c r="G261" s="284"/>
      <c r="H261" s="2"/>
      <c r="I261" s="6"/>
      <c r="J261" s="6"/>
      <c r="K261" s="6"/>
    </row>
    <row r="262" spans="1:11" x14ac:dyDescent="0.2">
      <c r="B262" s="88"/>
      <c r="C262" s="85"/>
      <c r="D262" s="288"/>
      <c r="E262" s="281"/>
      <c r="F262" s="281"/>
      <c r="G262" s="284"/>
      <c r="H262" s="2"/>
      <c r="I262" s="6"/>
      <c r="J262" s="6"/>
      <c r="K262" s="6"/>
    </row>
    <row r="263" spans="1:11" x14ac:dyDescent="0.2">
      <c r="B263" s="19"/>
      <c r="C263" s="27"/>
      <c r="D263" s="288"/>
      <c r="E263" s="281"/>
      <c r="F263" s="281"/>
      <c r="G263" s="284"/>
      <c r="H263" s="2"/>
      <c r="I263" s="6"/>
      <c r="J263" s="6"/>
      <c r="K263" s="6"/>
    </row>
    <row r="264" spans="1:11" x14ac:dyDescent="0.2">
      <c r="A264" s="348"/>
      <c r="B264" s="88"/>
      <c r="C264" s="27"/>
      <c r="D264" s="288"/>
      <c r="E264" s="281"/>
      <c r="F264" s="281"/>
      <c r="G264" s="284"/>
      <c r="H264" s="2"/>
      <c r="I264" s="6"/>
      <c r="J264" s="6"/>
      <c r="K264" s="6"/>
    </row>
    <row r="265" spans="1:11" x14ac:dyDescent="0.2">
      <c r="A265" s="348"/>
      <c r="B265" s="88"/>
      <c r="C265" s="287"/>
      <c r="D265" s="283"/>
      <c r="E265" s="281"/>
      <c r="F265" s="283"/>
      <c r="G265" s="284"/>
      <c r="H265" s="2"/>
      <c r="I265" s="6"/>
      <c r="J265" s="6"/>
      <c r="K265" s="6"/>
    </row>
    <row r="266" spans="1:11" x14ac:dyDescent="0.2">
      <c r="B266" s="19"/>
      <c r="C266" s="27"/>
      <c r="D266" s="288"/>
      <c r="E266" s="281"/>
      <c r="F266" s="281"/>
      <c r="G266" s="284"/>
      <c r="H266" s="2"/>
      <c r="I266" s="6"/>
      <c r="J266" s="6"/>
      <c r="K266" s="6"/>
    </row>
    <row r="267" spans="1:11" x14ac:dyDescent="0.2">
      <c r="A267" s="348"/>
      <c r="B267" s="88"/>
      <c r="C267" s="27"/>
      <c r="E267" s="283"/>
      <c r="F267" s="283"/>
      <c r="G267" s="284"/>
      <c r="J267" s="6"/>
      <c r="K267" s="6"/>
    </row>
    <row r="268" spans="1:11" x14ac:dyDescent="0.2">
      <c r="A268" s="348"/>
      <c r="B268" s="88"/>
      <c r="C268" s="27"/>
      <c r="D268" s="283"/>
      <c r="E268" s="283"/>
      <c r="F268" s="283"/>
      <c r="G268" s="143"/>
      <c r="H268" s="2"/>
      <c r="I268" s="6"/>
      <c r="J268" s="6"/>
      <c r="K268" s="6"/>
    </row>
    <row r="269" spans="1:11" x14ac:dyDescent="0.2">
      <c r="B269" s="88"/>
      <c r="C269" s="85"/>
      <c r="D269" s="283"/>
      <c r="E269" s="283"/>
      <c r="F269" s="283"/>
      <c r="G269" s="143"/>
      <c r="H269" s="2"/>
      <c r="I269" s="6"/>
      <c r="J269" s="6"/>
      <c r="K269" s="6"/>
    </row>
    <row r="270" spans="1:11" x14ac:dyDescent="0.2">
      <c r="B270" s="291"/>
      <c r="C270" s="27"/>
      <c r="D270" s="283"/>
      <c r="E270" s="283"/>
      <c r="F270" s="283"/>
      <c r="G270" s="143"/>
      <c r="H270" s="2"/>
      <c r="I270" s="6"/>
      <c r="J270" s="6"/>
      <c r="K270" s="6"/>
    </row>
    <row r="271" spans="1:11" x14ac:dyDescent="0.2">
      <c r="B271" s="88"/>
      <c r="C271" s="35" t="s">
        <v>31</v>
      </c>
      <c r="D271" s="283"/>
      <c r="E271" s="283"/>
      <c r="F271" s="283"/>
      <c r="G271" s="143"/>
      <c r="H271" s="2"/>
      <c r="I271" s="6"/>
      <c r="J271" s="6"/>
      <c r="K271" s="6"/>
    </row>
    <row r="272" spans="1:11" x14ac:dyDescent="0.2">
      <c r="A272" s="348"/>
      <c r="B272" s="88"/>
      <c r="C272" s="27"/>
      <c r="D272" s="283"/>
      <c r="E272" s="283"/>
      <c r="F272" s="283"/>
      <c r="G272" s="143"/>
      <c r="H272" s="2"/>
      <c r="I272" s="6"/>
      <c r="J272" s="6"/>
      <c r="K272" s="6"/>
    </row>
    <row r="273" spans="1:11" x14ac:dyDescent="0.2">
      <c r="A273" s="348"/>
      <c r="B273" s="88"/>
      <c r="C273" s="287"/>
      <c r="D273" s="283"/>
      <c r="E273" s="283"/>
      <c r="F273" s="283"/>
      <c r="G273" s="143"/>
      <c r="H273" s="2"/>
      <c r="I273" s="6"/>
      <c r="J273" s="6"/>
      <c r="K273" s="6"/>
    </row>
    <row r="274" spans="1:11" x14ac:dyDescent="0.2">
      <c r="A274" s="348"/>
      <c r="B274" s="88"/>
      <c r="C274" s="287"/>
      <c r="D274" s="283"/>
      <c r="E274" s="283"/>
      <c r="F274" s="283"/>
      <c r="G274" s="143"/>
      <c r="H274" s="2"/>
      <c r="I274" s="6"/>
      <c r="J274" s="6"/>
      <c r="K274" s="6"/>
    </row>
    <row r="275" spans="1:11" x14ac:dyDescent="0.2">
      <c r="A275" s="348"/>
      <c r="B275" s="88"/>
      <c r="C275" s="25"/>
      <c r="D275" s="290"/>
      <c r="E275" s="283"/>
      <c r="F275" s="283"/>
      <c r="G275" s="143"/>
      <c r="H275" s="2"/>
      <c r="I275" s="6"/>
      <c r="J275" s="6"/>
      <c r="K275" s="6"/>
    </row>
    <row r="276" spans="1:11" x14ac:dyDescent="0.2">
      <c r="A276" s="348"/>
      <c r="B276" s="88"/>
      <c r="C276" s="85"/>
      <c r="E276" s="283"/>
      <c r="F276" s="283"/>
      <c r="G276" s="143"/>
      <c r="H276" s="2"/>
      <c r="I276" s="6"/>
    </row>
    <row r="277" spans="1:11" x14ac:dyDescent="0.2">
      <c r="A277" s="355"/>
      <c r="B277" s="291"/>
      <c r="C277" s="27"/>
      <c r="D277" s="290"/>
      <c r="E277" s="283"/>
      <c r="F277" s="283"/>
      <c r="G277" s="143"/>
      <c r="H277" s="2"/>
      <c r="I277" s="6"/>
      <c r="J277" s="6"/>
      <c r="K277" s="6"/>
    </row>
    <row r="278" spans="1:11" x14ac:dyDescent="0.2">
      <c r="A278" s="355"/>
      <c r="B278" s="88"/>
      <c r="C278" s="27"/>
      <c r="D278" s="290"/>
      <c r="E278" s="283"/>
      <c r="F278" s="283"/>
      <c r="G278" s="143"/>
      <c r="H278" s="2"/>
      <c r="I278" s="6"/>
      <c r="J278" s="6"/>
      <c r="K278" s="6"/>
    </row>
    <row r="279" spans="1:11" x14ac:dyDescent="0.2">
      <c r="A279" s="327"/>
      <c r="B279" s="88"/>
      <c r="C279" s="27"/>
      <c r="E279" s="283"/>
      <c r="F279" s="283"/>
      <c r="G279" s="143"/>
      <c r="H279" s="290"/>
      <c r="I279" s="6"/>
      <c r="J279" s="6"/>
      <c r="K279" s="6"/>
    </row>
    <row r="280" spans="1:11" x14ac:dyDescent="0.2">
      <c r="A280" s="327"/>
      <c r="B280" s="88"/>
      <c r="C280" s="265"/>
      <c r="D280" s="290"/>
      <c r="E280" s="283"/>
      <c r="F280" s="283"/>
      <c r="G280" s="143"/>
      <c r="H280" s="2"/>
      <c r="I280" s="6"/>
      <c r="J280" s="6"/>
      <c r="K280" s="6"/>
    </row>
    <row r="281" spans="1:11" x14ac:dyDescent="0.2">
      <c r="A281" s="302"/>
      <c r="B281" s="88"/>
      <c r="C281" s="25"/>
      <c r="D281" s="290"/>
      <c r="E281" s="283"/>
      <c r="F281" s="283"/>
      <c r="G281" s="143"/>
      <c r="H281" s="266"/>
      <c r="I281" s="267"/>
      <c r="J281" s="6"/>
      <c r="K281" s="6"/>
    </row>
    <row r="282" spans="1:11" x14ac:dyDescent="0.2">
      <c r="B282" s="88"/>
      <c r="C282" s="287"/>
      <c r="D282" s="283"/>
      <c r="E282" s="283"/>
      <c r="F282" s="283"/>
      <c r="G282" s="303"/>
      <c r="H282" s="2"/>
      <c r="I282" s="6"/>
      <c r="J282" s="6"/>
      <c r="K282" s="6"/>
    </row>
    <row r="283" spans="1:11" x14ac:dyDescent="0.2">
      <c r="B283" s="88"/>
      <c r="C283" s="27"/>
      <c r="D283" s="283"/>
      <c r="E283" s="283"/>
      <c r="F283" s="283"/>
      <c r="G283" s="143"/>
      <c r="H283" s="2"/>
      <c r="I283" s="6"/>
      <c r="J283" s="6"/>
      <c r="K283" s="6"/>
    </row>
    <row r="284" spans="1:11" x14ac:dyDescent="0.2">
      <c r="A284" s="272"/>
      <c r="B284" s="88"/>
      <c r="C284" s="27"/>
      <c r="D284" s="290"/>
      <c r="E284" s="283"/>
      <c r="F284" s="283"/>
      <c r="G284" s="143"/>
      <c r="H284" s="266"/>
      <c r="I284" s="267"/>
      <c r="J284" s="6"/>
      <c r="K284" s="6"/>
    </row>
    <row r="285" spans="1:11" x14ac:dyDescent="0.2">
      <c r="B285" s="88"/>
      <c r="C285" s="27"/>
      <c r="D285" s="290"/>
      <c r="E285" s="283"/>
      <c r="F285" s="283"/>
      <c r="G285" s="143"/>
      <c r="H285" s="2"/>
      <c r="I285" s="6"/>
      <c r="J285" s="6"/>
      <c r="K285" s="6"/>
    </row>
    <row r="286" spans="1:11" x14ac:dyDescent="0.2">
      <c r="B286" s="88"/>
      <c r="C286" s="90"/>
      <c r="D286" s="283"/>
      <c r="E286" s="283"/>
      <c r="F286" s="283"/>
      <c r="G286" s="143"/>
      <c r="H286" s="283"/>
      <c r="I286" s="6"/>
      <c r="J286" s="6"/>
      <c r="K286" s="6"/>
    </row>
    <row r="287" spans="1:11" x14ac:dyDescent="0.2">
      <c r="A287" s="272"/>
      <c r="B287" s="88"/>
      <c r="C287" s="27"/>
      <c r="D287" s="290"/>
      <c r="E287" s="283"/>
      <c r="F287" s="283"/>
      <c r="G287" s="143"/>
      <c r="H287" s="266"/>
      <c r="I287" s="267"/>
      <c r="J287" s="6"/>
      <c r="K287" s="6"/>
    </row>
    <row r="288" spans="1:11" x14ac:dyDescent="0.2">
      <c r="B288" s="88"/>
      <c r="C288" s="90"/>
      <c r="D288" s="283"/>
      <c r="E288" s="283"/>
      <c r="F288" s="283"/>
      <c r="G288" s="143"/>
      <c r="H288" s="2"/>
      <c r="I288" s="6"/>
      <c r="J288" s="6"/>
      <c r="K288" s="6"/>
    </row>
    <row r="289" spans="1:11" x14ac:dyDescent="0.2">
      <c r="B289" s="88"/>
      <c r="C289" s="287"/>
      <c r="D289" s="283"/>
      <c r="E289" s="283"/>
      <c r="F289" s="283"/>
      <c r="G289" s="143"/>
      <c r="H289" s="2"/>
      <c r="I289" s="6"/>
      <c r="J289" s="6"/>
      <c r="K289" s="6"/>
    </row>
    <row r="290" spans="1:11" x14ac:dyDescent="0.2">
      <c r="B290" s="88"/>
      <c r="C290" s="90"/>
      <c r="D290" s="283"/>
      <c r="E290" s="283"/>
      <c r="F290" s="283"/>
      <c r="G290" s="143"/>
      <c r="H290" s="2"/>
      <c r="I290" s="6"/>
      <c r="J290" s="6"/>
      <c r="K290" s="6"/>
    </row>
    <row r="291" spans="1:11" x14ac:dyDescent="0.2">
      <c r="B291" s="88"/>
      <c r="C291" s="27"/>
      <c r="D291" s="283"/>
      <c r="E291" s="283"/>
      <c r="F291" s="283"/>
      <c r="G291" s="143"/>
      <c r="H291" s="266"/>
      <c r="I291" s="267"/>
      <c r="J291" s="6"/>
      <c r="K291" s="6"/>
    </row>
    <row r="292" spans="1:11" x14ac:dyDescent="0.2">
      <c r="B292" s="88"/>
      <c r="C292" s="84"/>
      <c r="D292" s="283"/>
      <c r="E292" s="283"/>
      <c r="F292" s="283"/>
      <c r="G292" s="143"/>
      <c r="H292" s="2"/>
      <c r="I292" s="6"/>
      <c r="J292" s="6"/>
      <c r="K292" s="6"/>
    </row>
    <row r="293" spans="1:11" x14ac:dyDescent="0.2">
      <c r="B293" s="88"/>
      <c r="C293" s="287"/>
      <c r="D293" s="283"/>
      <c r="E293" s="283"/>
      <c r="F293" s="283"/>
      <c r="G293" s="143"/>
      <c r="H293" s="2"/>
      <c r="I293" s="6"/>
      <c r="J293" s="6"/>
      <c r="K293" s="6"/>
    </row>
    <row r="294" spans="1:11" ht="28.5" customHeight="1" x14ac:dyDescent="0.2">
      <c r="B294" s="88"/>
      <c r="C294" s="90"/>
      <c r="D294" s="283"/>
      <c r="E294" s="283"/>
      <c r="F294" s="283"/>
      <c r="G294" s="143"/>
      <c r="H294" s="266"/>
      <c r="I294" s="87"/>
      <c r="J294" s="6"/>
      <c r="K294" s="6"/>
    </row>
    <row r="295" spans="1:11" x14ac:dyDescent="0.2">
      <c r="B295" s="88"/>
      <c r="C295" s="287"/>
      <c r="D295" s="283"/>
      <c r="E295" s="283"/>
      <c r="F295" s="283"/>
      <c r="G295" s="143"/>
      <c r="H295" s="2"/>
      <c r="I295" s="6"/>
      <c r="J295" s="6"/>
      <c r="K295" s="6"/>
    </row>
    <row r="296" spans="1:11" x14ac:dyDescent="0.2">
      <c r="B296" s="88"/>
      <c r="C296" s="287"/>
      <c r="D296" s="283"/>
      <c r="E296" s="283"/>
      <c r="F296" s="283"/>
      <c r="G296" s="143"/>
      <c r="H296" s="2"/>
      <c r="I296" s="6"/>
      <c r="J296" s="6"/>
      <c r="K296" s="6"/>
    </row>
    <row r="297" spans="1:11" x14ac:dyDescent="0.2">
      <c r="B297" s="88"/>
      <c r="C297" s="287"/>
      <c r="D297" s="283"/>
      <c r="E297" s="283"/>
      <c r="F297" s="283"/>
      <c r="G297" s="143"/>
      <c r="H297" s="2"/>
      <c r="I297" s="6"/>
      <c r="J297" s="6"/>
      <c r="K297" s="6"/>
    </row>
    <row r="298" spans="1:11" x14ac:dyDescent="0.2">
      <c r="B298" s="88"/>
      <c r="C298" s="35" t="s">
        <v>32</v>
      </c>
      <c r="D298" s="283"/>
      <c r="E298" s="283"/>
      <c r="F298" s="283"/>
      <c r="G298" s="143"/>
      <c r="H298" s="2"/>
      <c r="I298" s="6"/>
      <c r="J298" s="6"/>
      <c r="K298" s="6"/>
    </row>
    <row r="299" spans="1:11" ht="14.25" customHeight="1" x14ac:dyDescent="0.2">
      <c r="A299" s="299"/>
      <c r="B299" s="88"/>
      <c r="C299" s="27"/>
      <c r="D299" s="283"/>
      <c r="E299" s="283"/>
      <c r="F299" s="283"/>
      <c r="G299" s="143"/>
      <c r="H299" s="2"/>
      <c r="I299" s="6"/>
      <c r="J299" s="6"/>
      <c r="K299" s="6"/>
    </row>
    <row r="300" spans="1:11" x14ac:dyDescent="0.2">
      <c r="B300" s="19"/>
      <c r="C300" s="287"/>
      <c r="D300" s="283"/>
      <c r="E300" s="283"/>
      <c r="F300" s="281"/>
      <c r="G300" s="143"/>
      <c r="H300" s="283"/>
      <c r="I300" s="283"/>
      <c r="J300" s="6"/>
      <c r="K300" s="6"/>
    </row>
    <row r="301" spans="1:11" x14ac:dyDescent="0.2">
      <c r="B301" s="88"/>
      <c r="C301" s="287"/>
      <c r="D301" s="283"/>
      <c r="E301" s="283"/>
      <c r="F301" s="281"/>
      <c r="G301" s="143"/>
      <c r="H301" s="2"/>
      <c r="I301" s="283"/>
      <c r="J301" s="6"/>
      <c r="K301" s="6"/>
    </row>
    <row r="302" spans="1:11" x14ac:dyDescent="0.2">
      <c r="B302" s="19"/>
      <c r="C302" s="85"/>
      <c r="D302" s="283"/>
      <c r="E302" s="283"/>
      <c r="F302" s="281"/>
      <c r="G302" s="143"/>
      <c r="H302" s="2"/>
      <c r="I302" s="6"/>
      <c r="J302" s="6"/>
      <c r="K302" s="6"/>
    </row>
    <row r="303" spans="1:11" x14ac:dyDescent="0.2">
      <c r="B303" s="88"/>
      <c r="C303" s="25"/>
      <c r="D303" s="283"/>
      <c r="E303" s="283"/>
      <c r="F303" s="281"/>
      <c r="G303" s="143"/>
      <c r="H303" s="2"/>
    </row>
    <row r="304" spans="1:11" x14ac:dyDescent="0.2">
      <c r="A304" s="327"/>
      <c r="B304" s="88"/>
      <c r="C304" s="27"/>
      <c r="D304" s="283"/>
      <c r="E304" s="283"/>
      <c r="F304" s="281"/>
      <c r="G304" s="143"/>
      <c r="H304" s="2"/>
      <c r="I304" s="6"/>
      <c r="J304" s="6"/>
      <c r="K304" s="6"/>
    </row>
    <row r="305" spans="1:11" x14ac:dyDescent="0.2">
      <c r="A305" s="348"/>
      <c r="B305" s="88"/>
      <c r="C305" s="291"/>
      <c r="D305" s="283"/>
      <c r="E305" s="283"/>
      <c r="F305" s="281"/>
      <c r="G305" s="143"/>
      <c r="H305" s="2"/>
      <c r="I305" s="6"/>
      <c r="J305" s="6"/>
      <c r="K305" s="6"/>
    </row>
    <row r="306" spans="1:11" x14ac:dyDescent="0.2">
      <c r="A306" s="348"/>
      <c r="B306" s="88"/>
      <c r="C306" s="291"/>
      <c r="D306" s="283"/>
      <c r="E306" s="283"/>
      <c r="F306" s="281"/>
      <c r="G306" s="143"/>
      <c r="H306" s="2"/>
      <c r="I306" s="6"/>
      <c r="J306" s="6"/>
      <c r="K306" s="6"/>
    </row>
    <row r="307" spans="1:11" x14ac:dyDescent="0.2">
      <c r="A307" s="348"/>
      <c r="B307" s="88"/>
      <c r="C307" s="27"/>
      <c r="D307" s="283"/>
      <c r="E307" s="283"/>
      <c r="F307" s="281"/>
      <c r="G307" s="143"/>
      <c r="H307" s="2"/>
      <c r="I307" s="6"/>
      <c r="J307" s="6"/>
      <c r="K307" s="6"/>
    </row>
    <row r="308" spans="1:11" x14ac:dyDescent="0.2">
      <c r="A308" s="348"/>
      <c r="B308" s="88"/>
      <c r="C308" s="85"/>
      <c r="D308" s="283"/>
      <c r="E308" s="283"/>
      <c r="F308" s="281"/>
      <c r="G308" s="143"/>
      <c r="H308" s="2"/>
      <c r="I308" s="6"/>
      <c r="J308" s="6"/>
      <c r="K308" s="6"/>
    </row>
    <row r="309" spans="1:11" x14ac:dyDescent="0.2">
      <c r="B309" s="88"/>
      <c r="C309" s="85"/>
      <c r="D309" s="283"/>
      <c r="E309" s="283"/>
      <c r="F309" s="281"/>
      <c r="G309" s="143"/>
      <c r="H309" s="2"/>
      <c r="I309" s="6"/>
      <c r="J309" s="6"/>
      <c r="K309" s="6"/>
    </row>
    <row r="310" spans="1:11" x14ac:dyDescent="0.2">
      <c r="B310" s="88"/>
      <c r="C310" s="287"/>
      <c r="D310" s="283"/>
      <c r="E310" s="283"/>
      <c r="F310" s="281"/>
      <c r="G310" s="143"/>
      <c r="H310" s="2"/>
      <c r="I310" s="6"/>
      <c r="J310" s="6"/>
      <c r="K310" s="6"/>
    </row>
    <row r="311" spans="1:11" x14ac:dyDescent="0.2">
      <c r="B311" s="88"/>
      <c r="C311" s="84"/>
      <c r="D311" s="283"/>
      <c r="E311" s="283"/>
      <c r="F311" s="281"/>
      <c r="G311" s="143"/>
      <c r="H311" s="2"/>
      <c r="I311" s="6"/>
      <c r="J311" s="6"/>
      <c r="K311" s="6"/>
    </row>
    <row r="312" spans="1:11" x14ac:dyDescent="0.2">
      <c r="B312" s="88"/>
      <c r="C312" s="287"/>
      <c r="D312" s="283"/>
      <c r="E312" s="283"/>
      <c r="F312" s="281"/>
      <c r="G312" s="284"/>
      <c r="H312" s="2"/>
      <c r="I312" s="6"/>
      <c r="J312" s="6"/>
      <c r="K312" s="6"/>
    </row>
    <row r="313" spans="1:11" x14ac:dyDescent="0.2">
      <c r="B313" s="88"/>
      <c r="C313" s="304"/>
      <c r="D313" s="283"/>
      <c r="E313" s="283"/>
      <c r="F313" s="281"/>
      <c r="G313" s="284"/>
      <c r="H313" s="2"/>
      <c r="I313" s="6"/>
      <c r="J313" s="6"/>
      <c r="K313" s="6"/>
    </row>
    <row r="314" spans="1:11" x14ac:dyDescent="0.2">
      <c r="B314" s="88"/>
      <c r="C314" s="287"/>
      <c r="D314" s="281"/>
      <c r="E314" s="283"/>
      <c r="F314" s="281"/>
      <c r="G314" s="284"/>
      <c r="H314" s="2"/>
      <c r="I314" s="6"/>
      <c r="J314" s="6"/>
      <c r="K314" s="6"/>
    </row>
    <row r="315" spans="1:11" x14ac:dyDescent="0.2">
      <c r="A315" s="299"/>
      <c r="B315" s="291"/>
      <c r="C315" s="287"/>
      <c r="D315" s="281"/>
      <c r="E315" s="283"/>
      <c r="F315" s="281"/>
      <c r="G315" s="295"/>
    </row>
    <row r="316" spans="1:11" x14ac:dyDescent="0.2">
      <c r="B316" s="88"/>
      <c r="C316" s="291"/>
      <c r="D316" s="281"/>
      <c r="E316" s="283"/>
      <c r="F316" s="281"/>
      <c r="G316" s="295"/>
      <c r="H316" s="2"/>
      <c r="I316" s="6"/>
      <c r="J316" s="6"/>
      <c r="K316" s="6"/>
    </row>
    <row r="317" spans="1:11" x14ac:dyDescent="0.2">
      <c r="A317" s="152"/>
      <c r="B317" s="88"/>
      <c r="C317" s="27"/>
      <c r="D317" s="281"/>
      <c r="E317" s="283"/>
      <c r="F317" s="281"/>
      <c r="G317" s="284"/>
    </row>
    <row r="318" spans="1:11" x14ac:dyDescent="0.2">
      <c r="B318" s="291"/>
      <c r="C318" s="25"/>
      <c r="D318" s="281"/>
      <c r="E318" s="283"/>
      <c r="F318" s="283"/>
      <c r="G318" s="143"/>
    </row>
    <row r="319" spans="1:11" x14ac:dyDescent="0.2">
      <c r="B319" s="291"/>
      <c r="C319" s="25"/>
      <c r="D319" s="281"/>
      <c r="E319" s="283"/>
      <c r="F319" s="281"/>
      <c r="G319" s="284"/>
    </row>
    <row r="320" spans="1:11" x14ac:dyDescent="0.2">
      <c r="B320" s="88"/>
      <c r="C320" s="291"/>
      <c r="D320" s="281"/>
      <c r="E320" s="283"/>
      <c r="F320" s="283"/>
      <c r="G320" s="143"/>
    </row>
    <row r="321" spans="1:7" x14ac:dyDescent="0.2">
      <c r="A321" s="325"/>
      <c r="B321" s="88"/>
      <c r="C321" s="25"/>
      <c r="E321" s="283"/>
      <c r="F321" s="281"/>
      <c r="G321" s="284"/>
    </row>
    <row r="322" spans="1:7" x14ac:dyDescent="0.2">
      <c r="A322" s="325"/>
      <c r="B322" s="88"/>
      <c r="D322" s="283"/>
      <c r="E322" s="281"/>
      <c r="F322" s="281"/>
      <c r="G322" s="284"/>
    </row>
    <row r="323" spans="1:7" x14ac:dyDescent="0.2">
      <c r="B323" s="291"/>
      <c r="C323" s="287"/>
      <c r="E323" s="2"/>
      <c r="F323" s="281"/>
      <c r="G323" s="284"/>
    </row>
    <row r="324" spans="1:7" x14ac:dyDescent="0.2">
      <c r="B324" s="291"/>
      <c r="C324" s="25"/>
      <c r="E324" s="2"/>
      <c r="F324" s="283"/>
      <c r="G324" s="143"/>
    </row>
    <row r="325" spans="1:7" x14ac:dyDescent="0.2">
      <c r="B325" s="291"/>
      <c r="C325" s="287"/>
      <c r="E325" s="2"/>
      <c r="F325" s="281"/>
      <c r="G325" s="284"/>
    </row>
    <row r="326" spans="1:7" x14ac:dyDescent="0.2">
      <c r="B326" s="291"/>
      <c r="C326" s="287"/>
      <c r="E326" s="2"/>
      <c r="F326" s="281"/>
      <c r="G326" s="284"/>
    </row>
    <row r="327" spans="1:7" x14ac:dyDescent="0.2">
      <c r="B327" s="291"/>
      <c r="C327" s="287"/>
      <c r="E327" s="2"/>
      <c r="F327" s="281"/>
      <c r="G327" s="284"/>
    </row>
    <row r="328" spans="1:7" x14ac:dyDescent="0.2">
      <c r="B328" s="291"/>
      <c r="C328" s="25"/>
      <c r="E328" s="2"/>
      <c r="F328" s="281"/>
      <c r="G328" s="284"/>
    </row>
    <row r="329" spans="1:7" x14ac:dyDescent="0.2">
      <c r="B329" s="291"/>
      <c r="C329" s="287"/>
      <c r="E329" s="2"/>
      <c r="F329" s="281"/>
      <c r="G329" s="284"/>
    </row>
    <row r="330" spans="1:7" x14ac:dyDescent="0.2">
      <c r="B330" s="291"/>
      <c r="C330" s="287"/>
      <c r="E330" s="2"/>
      <c r="F330" s="281"/>
      <c r="G330" s="284"/>
    </row>
    <row r="331" spans="1:7" x14ac:dyDescent="0.2">
      <c r="A331" s="325"/>
      <c r="B331" s="291"/>
      <c r="C331" s="85"/>
      <c r="D331" s="283"/>
      <c r="E331" s="283"/>
      <c r="F331" s="283"/>
      <c r="G331" s="284"/>
    </row>
    <row r="332" spans="1:7" x14ac:dyDescent="0.2">
      <c r="A332" s="325"/>
      <c r="B332" s="19"/>
      <c r="C332" s="85"/>
      <c r="E332" s="2"/>
      <c r="F332" s="281"/>
      <c r="G332" s="284"/>
    </row>
    <row r="333" spans="1:7" x14ac:dyDescent="0.2">
      <c r="B333" s="19"/>
      <c r="C333" s="85"/>
      <c r="E333" s="2"/>
      <c r="F333" s="281"/>
      <c r="G333" s="284"/>
    </row>
    <row r="334" spans="1:7" x14ac:dyDescent="0.2">
      <c r="B334" s="291"/>
      <c r="C334" s="85"/>
      <c r="E334" s="2"/>
      <c r="F334" s="283"/>
      <c r="G334" s="143"/>
    </row>
    <row r="335" spans="1:7" x14ac:dyDescent="0.2">
      <c r="B335" s="291"/>
      <c r="C335" s="85"/>
      <c r="E335" s="2"/>
      <c r="F335" s="283"/>
      <c r="G335" s="143"/>
    </row>
    <row r="336" spans="1:7" x14ac:dyDescent="0.2">
      <c r="B336" s="291"/>
      <c r="C336" s="85"/>
      <c r="E336" s="2"/>
      <c r="F336" s="281"/>
      <c r="G336" s="284"/>
    </row>
    <row r="337" spans="1:7" x14ac:dyDescent="0.2">
      <c r="B337" s="291"/>
      <c r="C337" s="85"/>
      <c r="D337" s="283"/>
      <c r="E337" s="281"/>
      <c r="F337" s="281"/>
      <c r="G337" s="284"/>
    </row>
    <row r="338" spans="1:7" x14ac:dyDescent="0.2">
      <c r="A338" s="117"/>
      <c r="B338" s="291"/>
      <c r="C338" s="27"/>
      <c r="D338" s="283"/>
      <c r="E338" s="281"/>
      <c r="F338" s="281"/>
      <c r="G338" s="284"/>
    </row>
    <row r="339" spans="1:7" x14ac:dyDescent="0.2">
      <c r="A339" s="117"/>
      <c r="B339" s="19"/>
      <c r="C339" s="27"/>
      <c r="D339" s="283"/>
      <c r="E339" s="281"/>
      <c r="F339" s="281"/>
      <c r="G339" s="284"/>
    </row>
    <row r="340" spans="1:7" x14ac:dyDescent="0.2">
      <c r="A340" s="117"/>
      <c r="B340" s="19"/>
      <c r="C340" s="84"/>
      <c r="D340" s="283"/>
      <c r="E340" s="281"/>
      <c r="F340" s="281"/>
      <c r="G340" s="284"/>
    </row>
    <row r="341" spans="1:7" x14ac:dyDescent="0.2">
      <c r="B341" s="19"/>
      <c r="C341" s="85"/>
      <c r="F341" s="281"/>
    </row>
    <row r="342" spans="1:7" x14ac:dyDescent="0.2">
      <c r="A342" s="117"/>
      <c r="B342" s="291"/>
      <c r="C342" s="85"/>
      <c r="D342" s="283"/>
      <c r="E342" s="281"/>
      <c r="F342" s="281"/>
      <c r="G342" s="284"/>
    </row>
    <row r="343" spans="1:7" x14ac:dyDescent="0.2">
      <c r="A343" s="117"/>
      <c r="B343" s="291"/>
      <c r="C343" s="85"/>
      <c r="D343" s="283"/>
      <c r="E343" s="281"/>
      <c r="F343" s="281"/>
      <c r="G343" s="284"/>
    </row>
    <row r="344" spans="1:7" x14ac:dyDescent="0.2">
      <c r="A344" s="117"/>
      <c r="B344" s="291"/>
      <c r="C344" s="305"/>
      <c r="D344" s="283"/>
      <c r="E344" s="2"/>
      <c r="F344" s="281"/>
      <c r="G344" s="284"/>
    </row>
    <row r="345" spans="1:7" x14ac:dyDescent="0.2">
      <c r="A345" s="117"/>
      <c r="B345" s="291"/>
      <c r="C345" s="305"/>
      <c r="D345" s="283"/>
      <c r="E345" s="2"/>
      <c r="F345" s="281"/>
      <c r="G345" s="284"/>
    </row>
    <row r="346" spans="1:7" x14ac:dyDescent="0.2">
      <c r="B346" s="291"/>
      <c r="C346" s="305"/>
      <c r="D346" s="283"/>
      <c r="E346" s="283"/>
      <c r="F346" s="281"/>
      <c r="G346" s="143"/>
    </row>
    <row r="347" spans="1:7" x14ac:dyDescent="0.2">
      <c r="B347" s="289"/>
      <c r="C347" s="305"/>
      <c r="E347" s="2"/>
      <c r="F347" s="281"/>
      <c r="G347" s="284"/>
    </row>
    <row r="348" spans="1:7" x14ac:dyDescent="0.2">
      <c r="B348" s="289"/>
      <c r="C348" s="305"/>
      <c r="D348" s="283"/>
      <c r="E348" s="2"/>
      <c r="F348" s="281"/>
      <c r="G348" s="284"/>
    </row>
    <row r="349" spans="1:7" x14ac:dyDescent="0.2">
      <c r="B349" s="291"/>
      <c r="C349" s="305"/>
      <c r="D349" s="283"/>
      <c r="E349" s="283"/>
      <c r="F349" s="281"/>
      <c r="G349" s="143"/>
    </row>
    <row r="350" spans="1:7" x14ac:dyDescent="0.2">
      <c r="B350" s="289"/>
      <c r="C350" s="305"/>
      <c r="D350" s="283"/>
      <c r="E350" s="283"/>
      <c r="F350" s="281"/>
      <c r="G350" s="143"/>
    </row>
    <row r="351" spans="1:7" x14ac:dyDescent="0.2">
      <c r="B351" s="289"/>
      <c r="C351" s="287"/>
      <c r="E351" s="2"/>
      <c r="F351" s="281"/>
      <c r="G351" s="284"/>
    </row>
    <row r="352" spans="1:7" x14ac:dyDescent="0.2">
      <c r="B352" s="291"/>
      <c r="C352" s="25"/>
      <c r="E352" s="2"/>
      <c r="F352" s="281"/>
      <c r="G352" s="284"/>
    </row>
    <row r="353" spans="1:7" x14ac:dyDescent="0.2">
      <c r="B353" s="289"/>
      <c r="C353" s="305"/>
      <c r="D353" s="283"/>
      <c r="E353" s="283"/>
      <c r="F353" s="281"/>
      <c r="G353" s="143"/>
    </row>
    <row r="354" spans="1:7" x14ac:dyDescent="0.2">
      <c r="B354" s="289"/>
      <c r="C354" s="85"/>
      <c r="D354" s="283"/>
      <c r="E354" s="283"/>
      <c r="F354" s="281"/>
      <c r="G354" s="284"/>
    </row>
    <row r="355" spans="1:7" x14ac:dyDescent="0.2">
      <c r="B355" s="291"/>
      <c r="C355" s="85"/>
      <c r="D355" s="283"/>
      <c r="E355" s="283"/>
      <c r="F355" s="283"/>
      <c r="G355" s="143"/>
    </row>
    <row r="356" spans="1:7" x14ac:dyDescent="0.2">
      <c r="B356" s="291"/>
      <c r="C356" s="287"/>
      <c r="D356" s="283"/>
      <c r="E356" s="283"/>
      <c r="F356" s="281"/>
      <c r="G356" s="284"/>
    </row>
    <row r="357" spans="1:7" x14ac:dyDescent="0.2">
      <c r="B357" s="291"/>
      <c r="C357" s="287"/>
      <c r="D357" s="283"/>
      <c r="E357" s="283"/>
      <c r="F357" s="283"/>
      <c r="G357" s="284"/>
    </row>
    <row r="358" spans="1:7" x14ac:dyDescent="0.2">
      <c r="B358" s="291"/>
      <c r="C358" s="85"/>
      <c r="D358" s="283"/>
      <c r="E358" s="283"/>
      <c r="F358" s="281"/>
      <c r="G358" s="284"/>
    </row>
    <row r="359" spans="1:7" x14ac:dyDescent="0.2">
      <c r="B359" s="289"/>
      <c r="C359" s="85"/>
      <c r="D359" s="283"/>
      <c r="E359" s="283"/>
      <c r="F359" s="281"/>
      <c r="G359" s="284"/>
    </row>
    <row r="360" spans="1:7" x14ac:dyDescent="0.2">
      <c r="B360" s="289"/>
      <c r="C360" s="285"/>
      <c r="D360" s="283"/>
      <c r="E360" s="283"/>
      <c r="F360" s="283"/>
      <c r="G360" s="284"/>
    </row>
    <row r="361" spans="1:7" x14ac:dyDescent="0.2">
      <c r="C361" s="285"/>
      <c r="D361" s="283"/>
      <c r="E361" s="283"/>
      <c r="F361" s="283"/>
      <c r="G361" s="284"/>
    </row>
    <row r="362" spans="1:7" x14ac:dyDescent="0.2">
      <c r="B362" s="304"/>
      <c r="C362" s="85"/>
      <c r="D362" s="283"/>
      <c r="E362" s="283"/>
      <c r="F362" s="283"/>
      <c r="G362" s="284"/>
    </row>
    <row r="363" spans="1:7" x14ac:dyDescent="0.2">
      <c r="B363" s="289"/>
      <c r="C363" s="285"/>
      <c r="D363" s="283"/>
      <c r="E363" s="283"/>
      <c r="F363" s="283"/>
      <c r="G363" s="284"/>
    </row>
    <row r="364" spans="1:7" x14ac:dyDescent="0.2">
      <c r="B364" s="289"/>
      <c r="C364" s="85"/>
      <c r="D364" s="283"/>
      <c r="E364" s="283"/>
      <c r="F364" s="281"/>
      <c r="G364" s="284"/>
    </row>
    <row r="365" spans="1:7" x14ac:dyDescent="0.2">
      <c r="A365" s="327"/>
      <c r="B365" s="289"/>
      <c r="C365" s="85"/>
      <c r="D365" s="283"/>
      <c r="E365" s="283"/>
      <c r="F365" s="283"/>
      <c r="G365" s="284"/>
    </row>
    <row r="366" spans="1:7" x14ac:dyDescent="0.2">
      <c r="B366" s="291"/>
      <c r="C366" s="85"/>
      <c r="D366" s="283"/>
      <c r="E366" s="283"/>
      <c r="F366" s="281"/>
      <c r="G366" s="284"/>
    </row>
    <row r="367" spans="1:7" x14ac:dyDescent="0.2">
      <c r="B367" s="289"/>
      <c r="C367" s="156"/>
      <c r="D367" s="283"/>
      <c r="E367" s="283"/>
      <c r="F367" s="283"/>
      <c r="G367" s="284"/>
    </row>
    <row r="368" spans="1:7" x14ac:dyDescent="0.2">
      <c r="B368" s="289"/>
      <c r="C368" s="85"/>
      <c r="D368" s="283"/>
      <c r="E368" s="283"/>
      <c r="F368" s="281"/>
      <c r="G368" s="284"/>
    </row>
    <row r="369" spans="1:7" x14ac:dyDescent="0.2">
      <c r="B369" s="289"/>
      <c r="C369" s="84"/>
      <c r="D369" s="283"/>
      <c r="E369" s="283"/>
      <c r="F369" s="348"/>
      <c r="G369" s="350"/>
    </row>
    <row r="370" spans="1:7" x14ac:dyDescent="0.2">
      <c r="B370" s="289"/>
      <c r="C370" s="85"/>
      <c r="D370" s="283"/>
      <c r="E370" s="283"/>
      <c r="F370" s="348"/>
      <c r="G370" s="356"/>
    </row>
    <row r="371" spans="1:7" x14ac:dyDescent="0.2">
      <c r="A371" s="327"/>
      <c r="B371" s="291"/>
      <c r="C371" s="85"/>
      <c r="D371" s="283"/>
      <c r="E371" s="283"/>
      <c r="F371" s="283"/>
      <c r="G371" s="284"/>
    </row>
    <row r="372" spans="1:7" x14ac:dyDescent="0.2">
      <c r="B372" s="289"/>
      <c r="C372" s="85"/>
      <c r="D372" s="283"/>
      <c r="E372" s="283"/>
      <c r="F372" s="283"/>
      <c r="G372" s="284"/>
    </row>
    <row r="373" spans="1:7" x14ac:dyDescent="0.2">
      <c r="B373" s="289"/>
      <c r="C373" s="85"/>
      <c r="D373" s="283"/>
      <c r="E373" s="283"/>
      <c r="F373" s="283"/>
      <c r="G373" s="284"/>
    </row>
    <row r="374" spans="1:7" x14ac:dyDescent="0.2">
      <c r="B374" s="289"/>
      <c r="C374" s="85"/>
      <c r="D374" s="283"/>
      <c r="E374" s="283"/>
      <c r="F374" s="283"/>
      <c r="G374" s="284"/>
    </row>
    <row r="375" spans="1:7" x14ac:dyDescent="0.2">
      <c r="B375" s="289"/>
      <c r="C375" s="85"/>
      <c r="D375" s="283"/>
      <c r="E375" s="283"/>
      <c r="F375" s="283"/>
      <c r="G375" s="284"/>
    </row>
    <row r="376" spans="1:7" x14ac:dyDescent="0.2">
      <c r="B376" s="289"/>
      <c r="C376" s="85"/>
      <c r="D376" s="283"/>
      <c r="E376" s="283"/>
      <c r="F376" s="283"/>
      <c r="G376" s="284"/>
    </row>
    <row r="377" spans="1:7" x14ac:dyDescent="0.2">
      <c r="B377" s="289"/>
      <c r="C377" s="85"/>
      <c r="D377" s="283"/>
      <c r="E377" s="283"/>
      <c r="F377" s="283"/>
      <c r="G377" s="284"/>
    </row>
    <row r="378" spans="1:7" x14ac:dyDescent="0.2">
      <c r="B378" s="291"/>
      <c r="C378" s="85"/>
      <c r="D378" s="283"/>
      <c r="E378" s="283"/>
      <c r="F378" s="281"/>
      <c r="G378" s="284"/>
    </row>
    <row r="379" spans="1:7" x14ac:dyDescent="0.2">
      <c r="A379" s="327"/>
      <c r="B379" s="291"/>
      <c r="C379" s="85"/>
      <c r="D379" s="283"/>
      <c r="E379" s="283"/>
      <c r="F379" s="283"/>
      <c r="G379" s="284"/>
    </row>
    <row r="380" spans="1:7" x14ac:dyDescent="0.2">
      <c r="B380" s="289"/>
      <c r="C380" s="85"/>
      <c r="D380" s="283"/>
      <c r="E380" s="283"/>
      <c r="F380" s="283"/>
      <c r="G380" s="284"/>
    </row>
    <row r="381" spans="1:7" x14ac:dyDescent="0.2">
      <c r="B381" s="291"/>
      <c r="C381" s="85"/>
      <c r="D381" s="283"/>
      <c r="E381" s="283"/>
      <c r="F381" s="283"/>
      <c r="G381" s="284"/>
    </row>
    <row r="382" spans="1:7" x14ac:dyDescent="0.2">
      <c r="B382" s="291"/>
      <c r="C382" s="85"/>
      <c r="D382" s="283"/>
      <c r="E382" s="283"/>
      <c r="F382" s="283"/>
      <c r="G382" s="143"/>
    </row>
    <row r="383" spans="1:7" x14ac:dyDescent="0.2">
      <c r="B383" s="289"/>
      <c r="C383" s="85"/>
      <c r="D383" s="283"/>
      <c r="E383" s="283"/>
      <c r="F383" s="283"/>
      <c r="G383" s="143"/>
    </row>
    <row r="384" spans="1:7" x14ac:dyDescent="0.2">
      <c r="B384" s="289"/>
      <c r="C384" s="85"/>
      <c r="D384" s="283"/>
      <c r="E384" s="283"/>
      <c r="F384" s="283"/>
      <c r="G384" s="143"/>
    </row>
    <row r="385" spans="2:7" x14ac:dyDescent="0.2">
      <c r="B385" s="291"/>
      <c r="C385" s="85"/>
      <c r="D385" s="283"/>
      <c r="E385" s="283"/>
      <c r="F385" s="283"/>
      <c r="G385" s="143"/>
    </row>
    <row r="386" spans="2:7" x14ac:dyDescent="0.2">
      <c r="B386" s="291"/>
      <c r="C386" s="85"/>
      <c r="D386" s="283"/>
      <c r="E386" s="283"/>
      <c r="F386" s="283"/>
      <c r="G386" s="143"/>
    </row>
    <row r="387" spans="2:7" x14ac:dyDescent="0.2">
      <c r="B387" s="304"/>
      <c r="C387" s="85"/>
      <c r="D387" s="283"/>
      <c r="E387" s="283"/>
      <c r="F387" s="283"/>
      <c r="G387" s="143"/>
    </row>
    <row r="388" spans="2:7" x14ac:dyDescent="0.2">
      <c r="B388" s="291"/>
      <c r="C388" s="85"/>
      <c r="F388" s="283"/>
      <c r="G388" s="284"/>
    </row>
    <row r="389" spans="2:7" x14ac:dyDescent="0.2">
      <c r="B389" s="289"/>
      <c r="C389" s="85"/>
      <c r="F389" s="283"/>
      <c r="G389" s="143"/>
    </row>
    <row r="390" spans="2:7" x14ac:dyDescent="0.2">
      <c r="B390" s="291"/>
      <c r="C390" s="25"/>
      <c r="F390" s="283"/>
      <c r="G390" s="143"/>
    </row>
    <row r="391" spans="2:7" x14ac:dyDescent="0.2">
      <c r="B391" s="291"/>
      <c r="C391" s="85"/>
      <c r="D391" s="283"/>
      <c r="F391" s="283"/>
      <c r="G391" s="284"/>
    </row>
    <row r="392" spans="2:7" x14ac:dyDescent="0.2">
      <c r="B392" s="291"/>
      <c r="C392" s="84"/>
      <c r="F392" s="283"/>
      <c r="G392" s="143"/>
    </row>
    <row r="393" spans="2:7" x14ac:dyDescent="0.2">
      <c r="B393" s="291"/>
      <c r="C393" s="84"/>
      <c r="D393" s="283"/>
      <c r="F393" s="283"/>
      <c r="G393" s="284"/>
    </row>
    <row r="394" spans="2:7" x14ac:dyDescent="0.2">
      <c r="B394" s="291"/>
      <c r="C394" s="25"/>
      <c r="F394" s="283"/>
      <c r="G394" s="143"/>
    </row>
    <row r="395" spans="2:7" x14ac:dyDescent="0.2">
      <c r="B395" s="291"/>
      <c r="C395" s="85"/>
      <c r="F395" s="283"/>
      <c r="G395" s="143"/>
    </row>
    <row r="396" spans="2:7" x14ac:dyDescent="0.2">
      <c r="B396" s="289"/>
      <c r="C396" s="85"/>
      <c r="F396" s="283"/>
      <c r="G396" s="143"/>
    </row>
    <row r="397" spans="2:7" x14ac:dyDescent="0.2">
      <c r="B397" s="289"/>
      <c r="C397" s="85"/>
      <c r="F397" s="283"/>
      <c r="G397" s="143"/>
    </row>
    <row r="398" spans="2:7" x14ac:dyDescent="0.2">
      <c r="B398" s="289"/>
      <c r="C398" s="306"/>
      <c r="D398" s="283"/>
      <c r="E398" s="283"/>
      <c r="F398" s="283"/>
      <c r="G398" s="143"/>
    </row>
    <row r="399" spans="2:7" x14ac:dyDescent="0.2">
      <c r="B399" s="289"/>
      <c r="C399" s="85"/>
      <c r="F399" s="283"/>
      <c r="G399" s="143"/>
    </row>
    <row r="400" spans="2:7" x14ac:dyDescent="0.2">
      <c r="B400" s="289"/>
      <c r="C400" s="85"/>
      <c r="D400" s="283"/>
      <c r="E400" s="283"/>
      <c r="F400" s="283"/>
      <c r="G400" s="143"/>
    </row>
    <row r="401" spans="2:7" x14ac:dyDescent="0.2">
      <c r="B401" s="289"/>
      <c r="C401" s="85"/>
      <c r="F401" s="283"/>
      <c r="G401" s="143"/>
    </row>
    <row r="402" spans="2:7" x14ac:dyDescent="0.2">
      <c r="B402" s="289"/>
      <c r="C402" s="85"/>
      <c r="D402" s="283"/>
      <c r="E402" s="283"/>
      <c r="F402" s="283"/>
      <c r="G402" s="143"/>
    </row>
    <row r="403" spans="2:7" x14ac:dyDescent="0.2">
      <c r="B403" s="289"/>
      <c r="C403" s="84"/>
      <c r="D403" s="283"/>
      <c r="E403" s="283"/>
      <c r="F403" s="283"/>
      <c r="G403" s="143"/>
    </row>
    <row r="404" spans="2:7" x14ac:dyDescent="0.2">
      <c r="B404" s="289"/>
      <c r="C404" s="85"/>
      <c r="F404" s="283"/>
      <c r="G404" s="143"/>
    </row>
    <row r="405" spans="2:7" x14ac:dyDescent="0.2">
      <c r="B405" s="289"/>
      <c r="C405" s="84"/>
      <c r="D405" s="283"/>
      <c r="E405" s="283"/>
      <c r="F405" s="283"/>
      <c r="G405" s="143"/>
    </row>
    <row r="406" spans="2:7" x14ac:dyDescent="0.2">
      <c r="B406" s="289"/>
      <c r="C406" s="84"/>
      <c r="F406" s="283"/>
      <c r="G406" s="143"/>
    </row>
    <row r="407" spans="2:7" x14ac:dyDescent="0.2">
      <c r="B407" s="289"/>
      <c r="C407" s="85"/>
      <c r="D407" s="283"/>
      <c r="E407" s="283"/>
      <c r="F407" s="283"/>
      <c r="G407" s="143"/>
    </row>
    <row r="408" spans="2:7" x14ac:dyDescent="0.2">
      <c r="B408" s="289"/>
      <c r="C408" s="84"/>
      <c r="F408" s="283"/>
      <c r="G408" s="143"/>
    </row>
    <row r="409" spans="2:7" x14ac:dyDescent="0.2">
      <c r="B409" s="289"/>
      <c r="C409" s="84"/>
      <c r="D409" s="283"/>
      <c r="E409" s="283"/>
      <c r="F409" s="283"/>
      <c r="G409" s="143"/>
    </row>
    <row r="410" spans="2:7" x14ac:dyDescent="0.2">
      <c r="B410" s="289"/>
      <c r="C410" s="84"/>
      <c r="D410" s="283"/>
      <c r="E410" s="283"/>
      <c r="F410" s="283"/>
      <c r="G410" s="143"/>
    </row>
    <row r="411" spans="2:7" x14ac:dyDescent="0.2">
      <c r="B411" s="87"/>
      <c r="C411" s="84"/>
      <c r="E411" s="283"/>
      <c r="F411" s="283"/>
      <c r="G411" s="284"/>
    </row>
    <row r="412" spans="2:7" x14ac:dyDescent="0.2">
      <c r="B412" s="291"/>
      <c r="C412" s="286"/>
      <c r="E412" s="2"/>
      <c r="F412" s="281"/>
      <c r="G412" s="284"/>
    </row>
    <row r="413" spans="2:7" x14ac:dyDescent="0.2">
      <c r="B413" s="289"/>
      <c r="C413" s="84"/>
      <c r="D413" s="283"/>
      <c r="E413" s="283"/>
      <c r="F413" s="283"/>
      <c r="G413" s="143"/>
    </row>
    <row r="414" spans="2:7" x14ac:dyDescent="0.2">
      <c r="B414" s="289"/>
      <c r="C414" s="84"/>
      <c r="E414" s="283"/>
      <c r="F414" s="283"/>
      <c r="G414" s="284"/>
    </row>
    <row r="415" spans="2:7" x14ac:dyDescent="0.2">
      <c r="B415" s="291"/>
      <c r="C415" s="84"/>
      <c r="D415" s="283"/>
      <c r="E415" s="283"/>
      <c r="F415" s="283"/>
      <c r="G415" s="143"/>
    </row>
    <row r="416" spans="2:7" x14ac:dyDescent="0.2">
      <c r="B416" s="291"/>
      <c r="C416" s="85"/>
      <c r="E416" s="2"/>
      <c r="F416" s="281"/>
      <c r="G416" s="284"/>
    </row>
    <row r="417" spans="2:7" x14ac:dyDescent="0.2">
      <c r="B417" s="291"/>
      <c r="C417" s="84"/>
      <c r="D417" s="283"/>
      <c r="E417" s="283"/>
      <c r="F417" s="283"/>
      <c r="G417" s="143"/>
    </row>
    <row r="418" spans="2:7" x14ac:dyDescent="0.2">
      <c r="B418" s="291"/>
      <c r="C418" s="90"/>
      <c r="D418" s="283"/>
      <c r="E418" s="283"/>
      <c r="F418" s="283"/>
      <c r="G418" s="143"/>
    </row>
    <row r="419" spans="2:7" x14ac:dyDescent="0.2">
      <c r="B419" s="291"/>
      <c r="C419" s="90"/>
      <c r="D419" s="283"/>
      <c r="E419" s="283"/>
      <c r="F419" s="283"/>
      <c r="G419" s="143"/>
    </row>
    <row r="420" spans="2:7" x14ac:dyDescent="0.2">
      <c r="B420" s="291"/>
      <c r="C420" s="286"/>
      <c r="F420" s="283"/>
      <c r="G420" s="143"/>
    </row>
    <row r="421" spans="2:7" x14ac:dyDescent="0.2">
      <c r="B421" s="291"/>
      <c r="C421" s="90"/>
      <c r="D421" s="283"/>
      <c r="E421" s="283"/>
      <c r="F421" s="283"/>
      <c r="G421" s="143"/>
    </row>
    <row r="422" spans="2:7" x14ac:dyDescent="0.2">
      <c r="B422" s="291"/>
      <c r="C422" s="90"/>
      <c r="D422" s="283"/>
      <c r="E422" s="283"/>
      <c r="F422" s="283"/>
      <c r="G422" s="143"/>
    </row>
    <row r="423" spans="2:7" x14ac:dyDescent="0.2">
      <c r="B423" s="291"/>
      <c r="C423" s="286"/>
      <c r="E423" s="2"/>
      <c r="F423" s="281"/>
      <c r="G423" s="284"/>
    </row>
    <row r="424" spans="2:7" x14ac:dyDescent="0.2">
      <c r="B424" s="291"/>
      <c r="C424" s="286"/>
      <c r="E424" s="2"/>
      <c r="F424" s="281"/>
      <c r="G424" s="284"/>
    </row>
    <row r="425" spans="2:7" x14ac:dyDescent="0.2">
      <c r="B425" s="291"/>
      <c r="C425" s="85"/>
      <c r="E425" s="2"/>
      <c r="F425" s="281"/>
      <c r="G425" s="143"/>
    </row>
    <row r="426" spans="2:7" x14ac:dyDescent="0.2">
      <c r="B426" s="304"/>
      <c r="C426" s="85"/>
      <c r="D426" s="100"/>
      <c r="E426" s="100"/>
      <c r="F426" s="281"/>
    </row>
    <row r="427" spans="2:7" x14ac:dyDescent="0.2">
      <c r="B427" s="291"/>
      <c r="C427" s="286"/>
      <c r="E427" s="2"/>
      <c r="F427" s="281"/>
      <c r="G427" s="284"/>
    </row>
    <row r="428" spans="2:7" x14ac:dyDescent="0.2">
      <c r="B428" s="291"/>
      <c r="C428" s="84"/>
      <c r="D428" s="283"/>
      <c r="E428" s="283"/>
      <c r="F428" s="281"/>
      <c r="G428" s="143"/>
    </row>
    <row r="429" spans="2:7" x14ac:dyDescent="0.2">
      <c r="B429" s="291"/>
      <c r="C429" s="84"/>
      <c r="D429" s="283"/>
      <c r="E429" s="283"/>
      <c r="F429" s="283"/>
      <c r="G429" s="143"/>
    </row>
    <row r="430" spans="2:7" x14ac:dyDescent="0.2">
      <c r="B430" s="291"/>
      <c r="C430" s="84"/>
      <c r="D430" s="283"/>
      <c r="E430" s="283"/>
      <c r="F430" s="283"/>
      <c r="G430" s="143"/>
    </row>
    <row r="431" spans="2:7" x14ac:dyDescent="0.2">
      <c r="B431" s="291"/>
      <c r="C431" s="84"/>
      <c r="D431" s="283"/>
      <c r="E431" s="283"/>
      <c r="F431" s="283"/>
      <c r="G431" s="143"/>
    </row>
    <row r="432" spans="2:7" x14ac:dyDescent="0.2">
      <c r="B432" s="291"/>
      <c r="C432" s="84"/>
      <c r="D432" s="283"/>
      <c r="E432" s="283"/>
      <c r="F432" s="283"/>
      <c r="G432" s="143"/>
    </row>
    <row r="433" spans="2:7" x14ac:dyDescent="0.2">
      <c r="B433" s="291"/>
      <c r="C433" s="84"/>
      <c r="D433" s="283"/>
      <c r="E433" s="283"/>
      <c r="F433" s="283"/>
      <c r="G433" s="143"/>
    </row>
    <row r="434" spans="2:7" x14ac:dyDescent="0.2">
      <c r="B434" s="291"/>
      <c r="C434" s="85"/>
      <c r="D434" s="283"/>
      <c r="F434" s="283"/>
      <c r="G434" s="143"/>
    </row>
    <row r="435" spans="2:7" x14ac:dyDescent="0.2">
      <c r="B435" s="291"/>
      <c r="C435" s="85"/>
      <c r="D435" s="283"/>
      <c r="E435" s="283"/>
      <c r="F435" s="283"/>
      <c r="G435" s="143"/>
    </row>
    <row r="436" spans="2:7" x14ac:dyDescent="0.2">
      <c r="B436" s="291"/>
      <c r="C436" s="85"/>
      <c r="F436" s="283"/>
      <c r="G436" s="143"/>
    </row>
    <row r="437" spans="2:7" x14ac:dyDescent="0.2">
      <c r="B437" s="291"/>
      <c r="C437" s="85"/>
      <c r="F437" s="283"/>
      <c r="G437" s="143"/>
    </row>
    <row r="438" spans="2:7" x14ac:dyDescent="0.2">
      <c r="B438" s="291"/>
      <c r="C438" s="84"/>
      <c r="D438" s="283"/>
      <c r="E438" s="283"/>
      <c r="F438" s="283"/>
      <c r="G438" s="143"/>
    </row>
    <row r="439" spans="2:7" x14ac:dyDescent="0.2">
      <c r="B439" s="291"/>
      <c r="C439" s="84"/>
      <c r="D439" s="283"/>
      <c r="E439" s="283"/>
      <c r="F439" s="283"/>
      <c r="G439" s="143"/>
    </row>
    <row r="440" spans="2:7" x14ac:dyDescent="0.2">
      <c r="B440" s="170"/>
      <c r="C440" s="285"/>
      <c r="D440" s="283"/>
      <c r="E440" s="283"/>
      <c r="F440" s="283"/>
      <c r="G440" s="143"/>
    </row>
    <row r="441" spans="2:7" x14ac:dyDescent="0.2">
      <c r="B441" s="291"/>
      <c r="C441" s="85"/>
      <c r="D441" s="283"/>
      <c r="E441" s="283"/>
      <c r="F441" s="283"/>
      <c r="G441" s="143"/>
    </row>
    <row r="442" spans="2:7" x14ac:dyDescent="0.2">
      <c r="B442" s="291"/>
      <c r="C442" s="85"/>
      <c r="F442" s="283"/>
      <c r="G442" s="143"/>
    </row>
    <row r="443" spans="2:7" x14ac:dyDescent="0.2">
      <c r="B443" s="291"/>
      <c r="C443" s="85"/>
      <c r="D443" s="283"/>
      <c r="E443" s="283"/>
      <c r="F443" s="283"/>
      <c r="G443" s="143"/>
    </row>
    <row r="444" spans="2:7" x14ac:dyDescent="0.2">
      <c r="B444" s="291"/>
      <c r="C444" s="85"/>
      <c r="F444" s="283"/>
      <c r="G444" s="143"/>
    </row>
    <row r="445" spans="2:7" x14ac:dyDescent="0.2">
      <c r="B445" s="291"/>
      <c r="C445" s="85"/>
      <c r="D445" s="283"/>
      <c r="E445" s="283"/>
      <c r="F445" s="283"/>
      <c r="G445" s="143"/>
    </row>
    <row r="446" spans="2:7" x14ac:dyDescent="0.2">
      <c r="B446" s="291"/>
      <c r="C446" s="85"/>
      <c r="F446" s="283"/>
      <c r="G446" s="143"/>
    </row>
    <row r="447" spans="2:7" x14ac:dyDescent="0.2">
      <c r="B447" s="291"/>
      <c r="C447" s="85"/>
      <c r="F447" s="283"/>
      <c r="G447" s="143"/>
    </row>
    <row r="448" spans="2:7" x14ac:dyDescent="0.2">
      <c r="B448" s="291"/>
      <c r="C448" s="85"/>
      <c r="F448" s="283"/>
      <c r="G448" s="143"/>
    </row>
    <row r="449" spans="1:7" x14ac:dyDescent="0.2">
      <c r="B449" s="291"/>
      <c r="C449" s="85"/>
      <c r="F449" s="283"/>
      <c r="G449" s="143"/>
    </row>
    <row r="450" spans="1:7" x14ac:dyDescent="0.2">
      <c r="C450" s="85"/>
      <c r="F450" s="283"/>
      <c r="G450" s="143"/>
    </row>
    <row r="451" spans="1:7" x14ac:dyDescent="0.2">
      <c r="B451" s="291"/>
      <c r="C451" s="85"/>
      <c r="F451" s="283"/>
      <c r="G451" s="143"/>
    </row>
    <row r="452" spans="1:7" x14ac:dyDescent="0.2">
      <c r="C452" s="85"/>
      <c r="F452" s="283"/>
      <c r="G452" s="143"/>
    </row>
    <row r="453" spans="1:7" x14ac:dyDescent="0.2">
      <c r="B453" s="289"/>
      <c r="C453" s="85"/>
      <c r="F453" s="283"/>
      <c r="G453" s="143"/>
    </row>
    <row r="454" spans="1:7" x14ac:dyDescent="0.2">
      <c r="B454" s="155"/>
      <c r="C454" s="85"/>
      <c r="F454" s="283"/>
      <c r="G454" s="143"/>
    </row>
    <row r="455" spans="1:7" x14ac:dyDescent="0.2">
      <c r="B455" s="291"/>
      <c r="C455" s="85"/>
      <c r="F455" s="283"/>
      <c r="G455" s="143"/>
    </row>
    <row r="456" spans="1:7" x14ac:dyDescent="0.2">
      <c r="B456" s="291"/>
      <c r="C456" s="84"/>
      <c r="D456" s="283"/>
      <c r="E456" s="283"/>
      <c r="F456" s="283"/>
      <c r="G456" s="143"/>
    </row>
    <row r="457" spans="1:7" x14ac:dyDescent="0.2">
      <c r="B457" s="291"/>
      <c r="C457" s="85"/>
      <c r="D457" s="283"/>
      <c r="E457" s="283"/>
      <c r="F457" s="283"/>
      <c r="G457" s="143"/>
    </row>
    <row r="458" spans="1:7" x14ac:dyDescent="0.2">
      <c r="C458" s="84"/>
      <c r="F458" s="283"/>
      <c r="G458" s="143"/>
    </row>
    <row r="459" spans="1:7" x14ac:dyDescent="0.2">
      <c r="A459" s="325"/>
      <c r="C459" s="85"/>
      <c r="F459" s="283"/>
      <c r="G459" s="143"/>
    </row>
    <row r="460" spans="1:7" x14ac:dyDescent="0.2">
      <c r="A460" s="325"/>
      <c r="B460" s="291"/>
      <c r="C460" s="85"/>
      <c r="F460" s="283"/>
      <c r="G460" s="143"/>
    </row>
    <row r="461" spans="1:7" x14ac:dyDescent="0.2">
      <c r="A461" s="325"/>
      <c r="B461" s="291"/>
      <c r="C461" s="84"/>
      <c r="D461" s="283"/>
      <c r="E461" s="283"/>
      <c r="F461" s="283"/>
      <c r="G461" s="143"/>
    </row>
    <row r="462" spans="1:7" x14ac:dyDescent="0.2">
      <c r="B462" s="291"/>
      <c r="C462" s="85"/>
      <c r="F462" s="283"/>
      <c r="G462" s="143"/>
    </row>
    <row r="463" spans="1:7" x14ac:dyDescent="0.2">
      <c r="A463" s="325"/>
      <c r="B463" s="291"/>
      <c r="C463" s="84"/>
      <c r="D463" s="283"/>
      <c r="E463" s="283"/>
      <c r="F463" s="283"/>
      <c r="G463" s="143"/>
    </row>
    <row r="464" spans="1:7" x14ac:dyDescent="0.2">
      <c r="A464" s="329"/>
      <c r="B464" s="291"/>
      <c r="C464" s="84"/>
      <c r="F464" s="283"/>
      <c r="G464" s="143"/>
    </row>
    <row r="465" spans="1:7" x14ac:dyDescent="0.2">
      <c r="A465" s="117"/>
      <c r="C465" s="285"/>
      <c r="E465" s="283"/>
      <c r="F465" s="283"/>
      <c r="G465" s="143"/>
    </row>
    <row r="466" spans="1:7" x14ac:dyDescent="0.2">
      <c r="A466" s="329"/>
      <c r="B466" s="291"/>
      <c r="C466" s="84"/>
      <c r="D466" s="150"/>
      <c r="E466" s="348"/>
      <c r="F466" s="348"/>
      <c r="G466" s="356"/>
    </row>
    <row r="467" spans="1:7" x14ac:dyDescent="0.2">
      <c r="A467" s="117"/>
      <c r="B467" s="170"/>
      <c r="C467" s="85"/>
      <c r="D467" s="150"/>
      <c r="E467" s="348"/>
      <c r="F467" s="348"/>
      <c r="G467" s="356"/>
    </row>
    <row r="468" spans="1:7" x14ac:dyDescent="0.2">
      <c r="C468" s="285"/>
      <c r="E468" s="283"/>
      <c r="F468" s="283"/>
      <c r="G468" s="143"/>
    </row>
    <row r="469" spans="1:7" x14ac:dyDescent="0.2">
      <c r="A469" s="325"/>
      <c r="B469" s="291"/>
      <c r="C469" s="84"/>
      <c r="F469" s="283"/>
      <c r="G469" s="143"/>
    </row>
    <row r="470" spans="1:7" x14ac:dyDescent="0.2">
      <c r="C470" s="285"/>
      <c r="E470" s="283"/>
      <c r="F470" s="283"/>
      <c r="G470" s="143"/>
    </row>
    <row r="471" spans="1:7" x14ac:dyDescent="0.2">
      <c r="A471" s="325"/>
      <c r="B471" s="291"/>
      <c r="C471" s="84"/>
      <c r="F471" s="283"/>
      <c r="G471" s="143"/>
    </row>
    <row r="472" spans="1:7" x14ac:dyDescent="0.2">
      <c r="C472" s="285"/>
      <c r="E472" s="283"/>
      <c r="F472" s="283"/>
      <c r="G472" s="143"/>
    </row>
    <row r="473" spans="1:7" x14ac:dyDescent="0.2">
      <c r="A473" s="325"/>
      <c r="B473" s="291"/>
      <c r="C473" s="85"/>
      <c r="F473" s="283"/>
      <c r="G473" s="143"/>
    </row>
    <row r="474" spans="1:7" x14ac:dyDescent="0.2">
      <c r="B474" s="291"/>
      <c r="C474" s="85"/>
      <c r="E474" s="283"/>
      <c r="F474" s="283"/>
      <c r="G474" s="143"/>
    </row>
    <row r="475" spans="1:7" x14ac:dyDescent="0.2">
      <c r="A475" s="325"/>
      <c r="B475" s="291"/>
      <c r="C475" s="84"/>
      <c r="F475" s="283"/>
      <c r="G475" s="143"/>
    </row>
    <row r="476" spans="1:7" x14ac:dyDescent="0.2">
      <c r="A476" s="325"/>
      <c r="B476" s="291"/>
      <c r="C476" s="84"/>
      <c r="D476" s="150"/>
      <c r="E476" s="348"/>
      <c r="F476" s="348"/>
      <c r="G476" s="356"/>
    </row>
    <row r="477" spans="1:7" x14ac:dyDescent="0.2">
      <c r="B477" s="170"/>
      <c r="C477" s="85"/>
      <c r="D477" s="150"/>
      <c r="E477" s="348"/>
      <c r="F477" s="348"/>
      <c r="G477" s="356"/>
    </row>
    <row r="478" spans="1:7" x14ac:dyDescent="0.2">
      <c r="A478" s="325"/>
      <c r="B478" s="291"/>
      <c r="C478" s="84"/>
      <c r="F478" s="283"/>
      <c r="G478" s="143"/>
    </row>
    <row r="479" spans="1:7" x14ac:dyDescent="0.2">
      <c r="B479" s="291"/>
      <c r="C479" s="85"/>
      <c r="F479" s="283"/>
      <c r="G479" s="143"/>
    </row>
    <row r="480" spans="1:7" x14ac:dyDescent="0.2">
      <c r="A480" s="325"/>
      <c r="B480" s="291"/>
      <c r="C480" s="85"/>
      <c r="F480" s="283"/>
      <c r="G480" s="143"/>
    </row>
    <row r="481" spans="1:7" x14ac:dyDescent="0.2">
      <c r="B481" s="291"/>
      <c r="C481" s="85"/>
      <c r="F481" s="283"/>
      <c r="G481" s="143"/>
    </row>
    <row r="482" spans="1:7" x14ac:dyDescent="0.2">
      <c r="A482" s="325"/>
      <c r="B482" s="291"/>
      <c r="C482" s="85"/>
      <c r="F482" s="283"/>
      <c r="G482" s="143"/>
    </row>
    <row r="483" spans="1:7" x14ac:dyDescent="0.2">
      <c r="B483" s="291"/>
      <c r="C483" s="85"/>
      <c r="F483" s="283"/>
      <c r="G483" s="143"/>
    </row>
    <row r="484" spans="1:7" x14ac:dyDescent="0.2">
      <c r="A484" s="325"/>
      <c r="B484" s="291"/>
      <c r="C484" s="85"/>
      <c r="F484" s="283"/>
      <c r="G484" s="143"/>
    </row>
    <row r="485" spans="1:7" x14ac:dyDescent="0.2">
      <c r="A485" s="325"/>
      <c r="B485" s="291"/>
      <c r="C485" s="85"/>
      <c r="F485" s="283"/>
      <c r="G485" s="143"/>
    </row>
    <row r="486" spans="1:7" x14ac:dyDescent="0.2">
      <c r="A486" s="325"/>
      <c r="B486" s="291"/>
      <c r="C486" s="85"/>
      <c r="F486" s="283"/>
      <c r="G486" s="143"/>
    </row>
    <row r="487" spans="1:7" x14ac:dyDescent="0.2">
      <c r="A487" s="325"/>
      <c r="B487" s="291"/>
      <c r="C487" s="85"/>
      <c r="F487" s="283"/>
      <c r="G487" s="143"/>
    </row>
    <row r="488" spans="1:7" x14ac:dyDescent="0.2">
      <c r="A488" s="325"/>
      <c r="B488" s="291"/>
      <c r="C488" s="85"/>
      <c r="F488" s="283"/>
      <c r="G488" s="143"/>
    </row>
    <row r="489" spans="1:7" x14ac:dyDescent="0.2">
      <c r="A489" s="325"/>
      <c r="B489" s="170"/>
      <c r="C489" s="85"/>
      <c r="F489" s="283"/>
      <c r="G489" s="143"/>
    </row>
    <row r="490" spans="1:7" x14ac:dyDescent="0.2">
      <c r="C490" s="85"/>
      <c r="D490" s="100"/>
      <c r="E490" s="100"/>
    </row>
    <row r="491" spans="1:7" x14ac:dyDescent="0.2">
      <c r="C491" s="85"/>
      <c r="D491" s="100"/>
      <c r="E491" s="100"/>
    </row>
    <row r="492" spans="1:7" x14ac:dyDescent="0.2">
      <c r="C492" s="85"/>
      <c r="D492" s="100"/>
      <c r="E492" s="100"/>
    </row>
    <row r="493" spans="1:7" x14ac:dyDescent="0.2">
      <c r="C493" s="85"/>
      <c r="D493" s="100"/>
      <c r="E493" s="100"/>
    </row>
    <row r="494" spans="1:7" x14ac:dyDescent="0.2">
      <c r="C494" s="85"/>
      <c r="D494" s="100"/>
      <c r="E494" s="100"/>
    </row>
    <row r="495" spans="1:7" x14ac:dyDescent="0.2">
      <c r="C495" s="85"/>
      <c r="D495" s="100"/>
      <c r="E495" s="100"/>
    </row>
    <row r="496" spans="1:7" x14ac:dyDescent="0.2">
      <c r="C496" s="85"/>
      <c r="D496" s="100"/>
      <c r="E496" s="100"/>
    </row>
    <row r="497" spans="3:5" x14ac:dyDescent="0.2">
      <c r="C497" s="85"/>
      <c r="D497" s="100"/>
      <c r="E497" s="100"/>
    </row>
    <row r="498" spans="3:5" x14ac:dyDescent="0.2">
      <c r="C498" s="85"/>
      <c r="D498" s="100"/>
      <c r="E498" s="100"/>
    </row>
    <row r="499" spans="3:5" x14ac:dyDescent="0.2">
      <c r="C499" s="85"/>
      <c r="D499" s="100"/>
      <c r="E499" s="100"/>
    </row>
    <row r="500" spans="3:5" x14ac:dyDescent="0.2">
      <c r="C500" s="85"/>
      <c r="D500" s="100"/>
      <c r="E500" s="100"/>
    </row>
    <row r="501" spans="3:5" x14ac:dyDescent="0.2">
      <c r="C501" s="85"/>
      <c r="D501" s="100"/>
      <c r="E501" s="100"/>
    </row>
    <row r="502" spans="3:5" x14ac:dyDescent="0.2">
      <c r="C502" s="85"/>
      <c r="D502" s="100"/>
      <c r="E502" s="100"/>
    </row>
    <row r="503" spans="3:5" x14ac:dyDescent="0.2">
      <c r="C503" s="85"/>
      <c r="D503" s="100"/>
      <c r="E503" s="100"/>
    </row>
    <row r="504" spans="3:5" x14ac:dyDescent="0.2">
      <c r="C504" s="85"/>
      <c r="D504" s="100"/>
      <c r="E504" s="100"/>
    </row>
    <row r="505" spans="3:5" x14ac:dyDescent="0.2">
      <c r="C505" s="85"/>
      <c r="D505" s="100"/>
      <c r="E505" s="100"/>
    </row>
    <row r="506" spans="3:5" x14ac:dyDescent="0.2">
      <c r="C506" s="85"/>
      <c r="D506" s="100"/>
      <c r="E506" s="100"/>
    </row>
    <row r="507" spans="3:5" x14ac:dyDescent="0.2">
      <c r="C507" s="85"/>
      <c r="D507" s="100"/>
      <c r="E507" s="100"/>
    </row>
    <row r="508" spans="3:5" x14ac:dyDescent="0.2">
      <c r="C508" s="85"/>
      <c r="D508" s="100"/>
      <c r="E508" s="100"/>
    </row>
    <row r="509" spans="3:5" x14ac:dyDescent="0.2">
      <c r="C509" s="85"/>
      <c r="D509" s="100"/>
      <c r="E509" s="100"/>
    </row>
    <row r="510" spans="3:5" x14ac:dyDescent="0.2">
      <c r="C510" s="85"/>
      <c r="D510" s="100"/>
      <c r="E510" s="100"/>
    </row>
    <row r="511" spans="3:5" x14ac:dyDescent="0.2">
      <c r="C511" s="85"/>
      <c r="D511" s="100"/>
      <c r="E511" s="100"/>
    </row>
    <row r="512" spans="3:5" x14ac:dyDescent="0.2">
      <c r="C512" s="85"/>
      <c r="D512" s="100"/>
      <c r="E512" s="100"/>
    </row>
    <row r="513" spans="3:5" x14ac:dyDescent="0.2">
      <c r="C513" s="85"/>
      <c r="D513" s="100"/>
      <c r="E513" s="100"/>
    </row>
    <row r="514" spans="3:5" x14ac:dyDescent="0.2">
      <c r="C514" s="85"/>
      <c r="D514" s="100"/>
      <c r="E514" s="100"/>
    </row>
    <row r="515" spans="3:5" x14ac:dyDescent="0.2">
      <c r="C515" s="85"/>
      <c r="D515" s="100"/>
      <c r="E515" s="100"/>
    </row>
    <row r="516" spans="3:5" x14ac:dyDescent="0.2">
      <c r="C516" s="85"/>
      <c r="D516" s="100"/>
      <c r="E516" s="100"/>
    </row>
    <row r="517" spans="3:5" x14ac:dyDescent="0.2">
      <c r="C517" s="85"/>
      <c r="D517" s="100"/>
      <c r="E517" s="100"/>
    </row>
    <row r="518" spans="3:5" x14ac:dyDescent="0.2">
      <c r="C518" s="85"/>
      <c r="D518" s="100"/>
      <c r="E518" s="100"/>
    </row>
    <row r="519" spans="3:5" x14ac:dyDescent="0.2">
      <c r="C519" s="85"/>
      <c r="D519" s="100"/>
      <c r="E519" s="100"/>
    </row>
    <row r="520" spans="3:5" x14ac:dyDescent="0.2">
      <c r="C520" s="85"/>
      <c r="D520" s="100"/>
      <c r="E520" s="100"/>
    </row>
    <row r="521" spans="3:5" x14ac:dyDescent="0.2">
      <c r="C521" s="85"/>
      <c r="D521" s="100"/>
      <c r="E521" s="100"/>
    </row>
    <row r="522" spans="3:5" x14ac:dyDescent="0.2">
      <c r="C522" s="85"/>
      <c r="D522" s="100"/>
      <c r="E522" s="100"/>
    </row>
    <row r="523" spans="3:5" x14ac:dyDescent="0.2">
      <c r="C523" s="85"/>
      <c r="D523" s="100"/>
      <c r="E523" s="100"/>
    </row>
    <row r="524" spans="3:5" x14ac:dyDescent="0.2">
      <c r="C524" s="85"/>
      <c r="D524" s="100"/>
      <c r="E524" s="100"/>
    </row>
    <row r="525" spans="3:5" x14ac:dyDescent="0.2">
      <c r="C525" s="85"/>
      <c r="D525" s="100"/>
      <c r="E525" s="100"/>
    </row>
    <row r="526" spans="3:5" x14ac:dyDescent="0.2">
      <c r="C526" s="85"/>
      <c r="D526" s="100"/>
      <c r="E526" s="100"/>
    </row>
    <row r="527" spans="3:5" x14ac:dyDescent="0.2">
      <c r="C527" s="85"/>
      <c r="D527" s="100"/>
      <c r="E527" s="100"/>
    </row>
    <row r="528" spans="3:5" x14ac:dyDescent="0.2">
      <c r="C528" s="85"/>
      <c r="D528" s="100"/>
      <c r="E528" s="100"/>
    </row>
    <row r="529" spans="3:5" x14ac:dyDescent="0.2">
      <c r="C529" s="85"/>
      <c r="D529" s="100"/>
      <c r="E529" s="100"/>
    </row>
    <row r="530" spans="3:5" x14ac:dyDescent="0.2">
      <c r="C530" s="85"/>
      <c r="D530" s="100"/>
      <c r="E530" s="100"/>
    </row>
    <row r="531" spans="3:5" x14ac:dyDescent="0.2">
      <c r="C531" s="85"/>
      <c r="D531" s="100"/>
      <c r="E531" s="100"/>
    </row>
    <row r="532" spans="3:5" x14ac:dyDescent="0.2">
      <c r="C532" s="85"/>
      <c r="D532" s="100"/>
      <c r="E532" s="100"/>
    </row>
    <row r="533" spans="3:5" x14ac:dyDescent="0.2">
      <c r="C533" s="85"/>
      <c r="D533" s="100"/>
      <c r="E533" s="100"/>
    </row>
    <row r="534" spans="3:5" x14ac:dyDescent="0.2">
      <c r="C534" s="85"/>
      <c r="D534" s="100"/>
      <c r="E534" s="100"/>
    </row>
    <row r="535" spans="3:5" x14ac:dyDescent="0.2">
      <c r="C535" s="85"/>
      <c r="D535" s="100"/>
      <c r="E535" s="100"/>
    </row>
    <row r="536" spans="3:5" x14ac:dyDescent="0.2">
      <c r="C536" s="85"/>
      <c r="D536" s="100"/>
      <c r="E536" s="100"/>
    </row>
    <row r="537" spans="3:5" x14ac:dyDescent="0.2">
      <c r="C537" s="85"/>
      <c r="D537" s="100"/>
      <c r="E537" s="100"/>
    </row>
    <row r="538" spans="3:5" x14ac:dyDescent="0.2">
      <c r="C538" s="85"/>
      <c r="D538" s="100"/>
      <c r="E538" s="100"/>
    </row>
    <row r="539" spans="3:5" x14ac:dyDescent="0.2">
      <c r="C539" s="85"/>
      <c r="D539" s="100"/>
      <c r="E539" s="100"/>
    </row>
    <row r="540" spans="3:5" x14ac:dyDescent="0.2">
      <c r="C540" s="85"/>
      <c r="D540" s="100"/>
      <c r="E540" s="100"/>
    </row>
    <row r="541" spans="3:5" x14ac:dyDescent="0.2">
      <c r="C541" s="85"/>
      <c r="D541" s="100"/>
      <c r="E541" s="100"/>
    </row>
    <row r="542" spans="3:5" x14ac:dyDescent="0.2">
      <c r="C542" s="85"/>
      <c r="D542" s="100"/>
      <c r="E542" s="100"/>
    </row>
    <row r="543" spans="3:5" x14ac:dyDescent="0.2">
      <c r="C543" s="85"/>
      <c r="D543" s="100"/>
      <c r="E543" s="100"/>
    </row>
    <row r="544" spans="3:5" x14ac:dyDescent="0.2">
      <c r="C544" s="85"/>
      <c r="D544" s="100"/>
      <c r="E544" s="100"/>
    </row>
    <row r="545" spans="3:5" x14ac:dyDescent="0.2">
      <c r="C545" s="85"/>
      <c r="D545" s="100"/>
      <c r="E545" s="100"/>
    </row>
    <row r="546" spans="3:5" x14ac:dyDescent="0.2">
      <c r="C546" s="85"/>
      <c r="D546" s="100"/>
      <c r="E546" s="100"/>
    </row>
    <row r="547" spans="3:5" x14ac:dyDescent="0.2">
      <c r="C547" s="85"/>
      <c r="D547" s="100"/>
      <c r="E547" s="100"/>
    </row>
    <row r="548" spans="3:5" x14ac:dyDescent="0.2">
      <c r="C548" s="85"/>
      <c r="D548" s="100"/>
      <c r="E548" s="100"/>
    </row>
    <row r="549" spans="3:5" x14ac:dyDescent="0.2">
      <c r="C549" s="85"/>
      <c r="D549" s="100"/>
      <c r="E549" s="100"/>
    </row>
    <row r="550" spans="3:5" x14ac:dyDescent="0.2">
      <c r="C550" s="85"/>
      <c r="D550" s="100"/>
      <c r="E550" s="100"/>
    </row>
    <row r="551" spans="3:5" x14ac:dyDescent="0.2">
      <c r="C551" s="85"/>
      <c r="D551" s="100"/>
      <c r="E551" s="100"/>
    </row>
    <row r="552" spans="3:5" x14ac:dyDescent="0.2">
      <c r="C552" s="85"/>
      <c r="D552" s="100"/>
      <c r="E552" s="100"/>
    </row>
    <row r="553" spans="3:5" x14ac:dyDescent="0.2">
      <c r="C553" s="85"/>
      <c r="D553" s="100"/>
      <c r="E553" s="100"/>
    </row>
    <row r="554" spans="3:5" x14ac:dyDescent="0.2">
      <c r="C554" s="85"/>
      <c r="D554" s="100"/>
      <c r="E554" s="100"/>
    </row>
    <row r="555" spans="3:5" x14ac:dyDescent="0.2">
      <c r="C555" s="85"/>
      <c r="D555" s="100"/>
      <c r="E555" s="100"/>
    </row>
    <row r="556" spans="3:5" x14ac:dyDescent="0.2">
      <c r="C556" s="85"/>
      <c r="D556" s="100"/>
      <c r="E556" s="100"/>
    </row>
    <row r="557" spans="3:5" x14ac:dyDescent="0.2">
      <c r="C557" s="85"/>
      <c r="D557" s="100"/>
      <c r="E557" s="100"/>
    </row>
    <row r="558" spans="3:5" x14ac:dyDescent="0.2">
      <c r="C558" s="85"/>
      <c r="D558" s="100"/>
      <c r="E558" s="100"/>
    </row>
    <row r="559" spans="3:5" x14ac:dyDescent="0.2">
      <c r="C559" s="85"/>
      <c r="D559" s="100"/>
      <c r="E559" s="100"/>
    </row>
    <row r="560" spans="3:5" x14ac:dyDescent="0.2">
      <c r="C560" s="85"/>
      <c r="D560" s="100"/>
      <c r="E560" s="100"/>
    </row>
    <row r="561" spans="3:5" x14ac:dyDescent="0.2">
      <c r="C561" s="85"/>
      <c r="D561" s="100"/>
      <c r="E561" s="100"/>
    </row>
    <row r="562" spans="3:5" x14ac:dyDescent="0.2">
      <c r="C562" s="85"/>
      <c r="D562" s="100"/>
      <c r="E562" s="100"/>
    </row>
    <row r="563" spans="3:5" x14ac:dyDescent="0.2">
      <c r="C563" s="85"/>
      <c r="D563" s="100"/>
      <c r="E563" s="100"/>
    </row>
    <row r="564" spans="3:5" x14ac:dyDescent="0.2">
      <c r="C564" s="85"/>
      <c r="D564" s="100"/>
      <c r="E564" s="100"/>
    </row>
    <row r="565" spans="3:5" x14ac:dyDescent="0.2">
      <c r="C565" s="85"/>
      <c r="D565" s="100"/>
      <c r="E565" s="100"/>
    </row>
    <row r="566" spans="3:5" x14ac:dyDescent="0.2">
      <c r="C566" s="85"/>
      <c r="D566" s="100"/>
      <c r="E566" s="100"/>
    </row>
    <row r="567" spans="3:5" x14ac:dyDescent="0.2">
      <c r="C567" s="85"/>
      <c r="D567" s="100"/>
      <c r="E567" s="100"/>
    </row>
    <row r="568" spans="3:5" x14ac:dyDescent="0.2">
      <c r="C568" s="85"/>
      <c r="D568" s="100"/>
      <c r="E568" s="100"/>
    </row>
    <row r="569" spans="3:5" x14ac:dyDescent="0.2">
      <c r="C569" s="85"/>
      <c r="D569" s="100"/>
      <c r="E569" s="100"/>
    </row>
    <row r="570" spans="3:5" x14ac:dyDescent="0.2">
      <c r="C570" s="85"/>
      <c r="D570" s="100"/>
      <c r="E570" s="100"/>
    </row>
    <row r="571" spans="3:5" x14ac:dyDescent="0.2">
      <c r="C571" s="85"/>
      <c r="D571" s="100"/>
      <c r="E571" s="100"/>
    </row>
    <row r="572" spans="3:5" x14ac:dyDescent="0.2">
      <c r="C572" s="85"/>
      <c r="D572" s="100"/>
      <c r="E572" s="100"/>
    </row>
    <row r="573" spans="3:5" x14ac:dyDescent="0.2">
      <c r="C573" s="85"/>
      <c r="D573" s="100"/>
      <c r="E573" s="100"/>
    </row>
    <row r="574" spans="3:5" x14ac:dyDescent="0.2">
      <c r="C574" s="85"/>
      <c r="D574" s="100"/>
      <c r="E574" s="100"/>
    </row>
    <row r="575" spans="3:5" x14ac:dyDescent="0.2">
      <c r="C575" s="85"/>
      <c r="D575" s="100"/>
      <c r="E575" s="100"/>
    </row>
    <row r="576" spans="3:5" x14ac:dyDescent="0.2">
      <c r="C576" s="85"/>
      <c r="D576" s="100"/>
      <c r="E576" s="100"/>
    </row>
    <row r="577" spans="3:5" x14ac:dyDescent="0.2">
      <c r="C577" s="85"/>
      <c r="D577" s="100"/>
      <c r="E577" s="100"/>
    </row>
    <row r="578" spans="3:5" x14ac:dyDescent="0.2">
      <c r="C578" s="85"/>
      <c r="D578" s="100"/>
      <c r="E578" s="100"/>
    </row>
    <row r="579" spans="3:5" x14ac:dyDescent="0.2">
      <c r="C579" s="85"/>
      <c r="D579" s="100"/>
      <c r="E579" s="100"/>
    </row>
    <row r="580" spans="3:5" x14ac:dyDescent="0.2">
      <c r="C580" s="85"/>
      <c r="D580" s="100"/>
      <c r="E580" s="100"/>
    </row>
    <row r="581" spans="3:5" x14ac:dyDescent="0.2">
      <c r="C581" s="85"/>
      <c r="D581" s="100"/>
      <c r="E581" s="100"/>
    </row>
    <row r="582" spans="3:5" x14ac:dyDescent="0.2">
      <c r="C582" s="85"/>
      <c r="D582" s="100"/>
      <c r="E582" s="100"/>
    </row>
    <row r="583" spans="3:5" x14ac:dyDescent="0.2">
      <c r="D583" s="100"/>
      <c r="E583" s="100"/>
    </row>
    <row r="584" spans="3:5" x14ac:dyDescent="0.2">
      <c r="D584" s="100"/>
      <c r="E584" s="100"/>
    </row>
    <row r="585" spans="3:5" x14ac:dyDescent="0.2">
      <c r="D585" s="100"/>
      <c r="E585" s="100"/>
    </row>
    <row r="586" spans="3:5" x14ac:dyDescent="0.2">
      <c r="D586" s="100"/>
      <c r="E586" s="100"/>
    </row>
    <row r="587" spans="3:5" x14ac:dyDescent="0.2">
      <c r="D587" s="100"/>
      <c r="E587" s="100"/>
    </row>
    <row r="588" spans="3:5" x14ac:dyDescent="0.2">
      <c r="D588" s="100"/>
      <c r="E588" s="100"/>
    </row>
    <row r="589" spans="3:5" x14ac:dyDescent="0.2">
      <c r="C589" s="100"/>
      <c r="D589" s="100"/>
      <c r="E589" s="100"/>
    </row>
    <row r="590" spans="3:5" x14ac:dyDescent="0.2">
      <c r="C590" s="100"/>
      <c r="D590" s="100"/>
      <c r="E590" s="100"/>
    </row>
    <row r="591" spans="3:5" x14ac:dyDescent="0.2">
      <c r="C591" s="100"/>
      <c r="D591" s="100"/>
      <c r="E591" s="100"/>
    </row>
    <row r="592" spans="3:5" x14ac:dyDescent="0.2">
      <c r="C592" s="100"/>
      <c r="D592" s="100"/>
      <c r="E592" s="100"/>
    </row>
    <row r="593" spans="3:5" x14ac:dyDescent="0.2">
      <c r="C593" s="100"/>
      <c r="D593" s="100"/>
      <c r="E593" s="100"/>
    </row>
    <row r="594" spans="3:5" x14ac:dyDescent="0.2">
      <c r="C594" s="100"/>
      <c r="D594" s="100"/>
      <c r="E594" s="100"/>
    </row>
    <row r="595" spans="3:5" x14ac:dyDescent="0.2">
      <c r="C595" s="100"/>
      <c r="D595" s="100"/>
      <c r="E595" s="100"/>
    </row>
    <row r="596" spans="3:5" x14ac:dyDescent="0.2">
      <c r="C596" s="100"/>
      <c r="D596" s="100"/>
      <c r="E596" s="100"/>
    </row>
    <row r="597" spans="3:5" x14ac:dyDescent="0.2">
      <c r="C597" s="100"/>
      <c r="D597" s="100"/>
      <c r="E597" s="100"/>
    </row>
    <row r="598" spans="3:5" x14ac:dyDescent="0.2">
      <c r="C598" s="100"/>
      <c r="D598" s="100"/>
      <c r="E598" s="100"/>
    </row>
    <row r="599" spans="3:5" x14ac:dyDescent="0.2">
      <c r="C599" s="100"/>
      <c r="D599" s="100"/>
      <c r="E599" s="100"/>
    </row>
    <row r="600" spans="3:5" x14ac:dyDescent="0.2">
      <c r="C600" s="100"/>
      <c r="D600" s="100"/>
      <c r="E600" s="100"/>
    </row>
    <row r="601" spans="3:5" x14ac:dyDescent="0.2">
      <c r="C601" s="100"/>
      <c r="D601" s="100"/>
      <c r="E601" s="100"/>
    </row>
  </sheetData>
  <autoFilter ref="B2:B601" xr:uid="{6D4EFFAA-BCDF-4D94-9929-79068FA9A661}"/>
  <mergeCells count="59">
    <mergeCell ref="A99:A100"/>
    <mergeCell ref="A112:A113"/>
    <mergeCell ref="A44:A45"/>
    <mergeCell ref="A46:A47"/>
    <mergeCell ref="F369:F370"/>
    <mergeCell ref="G369:G370"/>
    <mergeCell ref="A227:A228"/>
    <mergeCell ref="A232:A234"/>
    <mergeCell ref="A247:A248"/>
    <mergeCell ref="A253:A254"/>
    <mergeCell ref="A255:A256"/>
    <mergeCell ref="A264:A265"/>
    <mergeCell ref="A267:A268"/>
    <mergeCell ref="A272:A273"/>
    <mergeCell ref="A274:A276"/>
    <mergeCell ref="A277:A278"/>
    <mergeCell ref="A305:A306"/>
    <mergeCell ref="A307:A308"/>
    <mergeCell ref="F476:F477"/>
    <mergeCell ref="G476:G477"/>
    <mergeCell ref="E466:E467"/>
    <mergeCell ref="E476:E477"/>
    <mergeCell ref="F466:F467"/>
    <mergeCell ref="G466:G467"/>
    <mergeCell ref="C93:C94"/>
    <mergeCell ref="G93:G94"/>
    <mergeCell ref="F93:F94"/>
    <mergeCell ref="A177:A178"/>
    <mergeCell ref="A181:A182"/>
    <mergeCell ref="G99:G100"/>
    <mergeCell ref="F99:F100"/>
    <mergeCell ref="E99:E100"/>
    <mergeCell ref="C99:C100"/>
    <mergeCell ref="B99:B100"/>
    <mergeCell ref="A114:A116"/>
    <mergeCell ref="A117:A118"/>
    <mergeCell ref="A172:A173"/>
    <mergeCell ref="A120:A121"/>
    <mergeCell ref="A126:A127"/>
    <mergeCell ref="B93:B94"/>
    <mergeCell ref="F195:F196"/>
    <mergeCell ref="G195:G196"/>
    <mergeCell ref="A195:A196"/>
    <mergeCell ref="B195:B196"/>
    <mergeCell ref="C195:C196"/>
    <mergeCell ref="D195:D196"/>
    <mergeCell ref="E195:E196"/>
    <mergeCell ref="A34:A35"/>
    <mergeCell ref="A219:A220"/>
    <mergeCell ref="A221:A223"/>
    <mergeCell ref="A224:A225"/>
    <mergeCell ref="A201:A202"/>
    <mergeCell ref="A186:A187"/>
    <mergeCell ref="A93:A94"/>
    <mergeCell ref="A82:A83"/>
    <mergeCell ref="A85:A86"/>
    <mergeCell ref="A141:A142"/>
    <mergeCell ref="A164:A165"/>
    <mergeCell ref="A167:A168"/>
  </mergeCells>
  <pageMargins left="0.70866141732283472" right="0.70866141732283472" top="0.74803149606299213" bottom="0.74803149606299213" header="0.31496062992125984" footer="0.31496062992125984"/>
  <pageSetup scale="1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K671"/>
  <sheetViews>
    <sheetView tabSelected="1" zoomScale="120" zoomScaleNormal="120" workbookViewId="0">
      <pane ySplit="4" topLeftCell="A45" activePane="bottomLeft" state="frozen"/>
      <selection pane="bottomLeft" activeCell="B57" sqref="B57"/>
    </sheetView>
  </sheetViews>
  <sheetFormatPr defaultRowHeight="12.75" x14ac:dyDescent="0.2"/>
  <cols>
    <col min="1" max="1" width="10.7109375" style="320" customWidth="1"/>
    <col min="2" max="2" width="40.28515625" style="146" customWidth="1"/>
    <col min="3" max="3" width="57.85546875" style="146" customWidth="1"/>
    <col min="4" max="4" width="17.140625" style="146" customWidth="1"/>
    <col min="5" max="5" width="12.140625" style="86" customWidth="1"/>
    <col min="6" max="6" width="11.28515625" style="198" customWidth="1"/>
    <col min="7" max="7" width="12.28515625" style="86" customWidth="1"/>
    <col min="8" max="8" width="11.7109375" style="100" customWidth="1"/>
    <col min="9" max="9" width="9.85546875" style="100" customWidth="1"/>
    <col min="10" max="16384" width="9.140625" style="100"/>
  </cols>
  <sheetData>
    <row r="2" spans="1:9" x14ac:dyDescent="0.2">
      <c r="A2" s="151" t="s">
        <v>1</v>
      </c>
      <c r="B2" s="155"/>
      <c r="C2" s="155"/>
      <c r="D2" s="155"/>
      <c r="E2" s="99"/>
    </row>
    <row r="3" spans="1:9" ht="13.5" thickBot="1" x14ac:dyDescent="0.25">
      <c r="G3" s="2"/>
      <c r="H3" s="6"/>
    </row>
    <row r="4" spans="1:9" ht="13.5" thickBot="1" x14ac:dyDescent="0.25">
      <c r="A4" s="5" t="s">
        <v>0</v>
      </c>
      <c r="B4" s="5" t="s">
        <v>2</v>
      </c>
      <c r="C4" s="5" t="s">
        <v>3</v>
      </c>
      <c r="D4" s="5" t="s">
        <v>4</v>
      </c>
      <c r="E4" s="5" t="s">
        <v>10</v>
      </c>
      <c r="F4" s="5" t="s">
        <v>7</v>
      </c>
      <c r="G4" s="5" t="s">
        <v>8</v>
      </c>
      <c r="H4" s="6"/>
    </row>
    <row r="5" spans="1:9" x14ac:dyDescent="0.2">
      <c r="A5" s="2"/>
      <c r="B5" s="157"/>
      <c r="C5" s="157"/>
      <c r="D5" s="157"/>
      <c r="E5" s="2"/>
      <c r="F5" s="2"/>
      <c r="G5" s="2"/>
      <c r="H5" s="6"/>
    </row>
    <row r="6" spans="1:9" x14ac:dyDescent="0.2">
      <c r="B6" s="89"/>
      <c r="C6" s="89" t="s">
        <v>6</v>
      </c>
      <c r="D6" s="89"/>
      <c r="E6" s="101"/>
      <c r="F6" s="2"/>
      <c r="G6" s="2"/>
      <c r="H6" s="6"/>
    </row>
    <row r="7" spans="1:9" x14ac:dyDescent="0.2">
      <c r="A7" s="314" t="s">
        <v>12</v>
      </c>
      <c r="B7" s="88" t="s">
        <v>33</v>
      </c>
      <c r="C7" s="85" t="s">
        <v>34</v>
      </c>
      <c r="D7" s="292" t="s">
        <v>13</v>
      </c>
      <c r="E7" s="292">
        <f>60*6</f>
        <v>360</v>
      </c>
      <c r="F7" s="292">
        <v>5</v>
      </c>
      <c r="G7" s="292">
        <f>+E7/60*F7</f>
        <v>30</v>
      </c>
      <c r="H7" s="6"/>
    </row>
    <row r="8" spans="1:9" x14ac:dyDescent="0.2">
      <c r="A8" s="314" t="s">
        <v>14</v>
      </c>
      <c r="B8" s="85" t="s">
        <v>17</v>
      </c>
      <c r="C8" s="85" t="s">
        <v>38</v>
      </c>
      <c r="D8" s="292" t="s">
        <v>19</v>
      </c>
      <c r="E8" s="292">
        <f>60*7</f>
        <v>420</v>
      </c>
      <c r="F8" s="292">
        <v>5</v>
      </c>
      <c r="G8" s="292">
        <f>+E8/60*F8</f>
        <v>35</v>
      </c>
      <c r="H8" s="6"/>
    </row>
    <row r="9" spans="1:9" x14ac:dyDescent="0.2">
      <c r="A9" s="314" t="s">
        <v>15</v>
      </c>
      <c r="B9" s="88" t="s">
        <v>35</v>
      </c>
      <c r="C9" s="85" t="s">
        <v>34</v>
      </c>
      <c r="D9" s="292" t="s">
        <v>20</v>
      </c>
      <c r="E9" s="292">
        <f>60*5</f>
        <v>300</v>
      </c>
      <c r="F9" s="292">
        <v>5</v>
      </c>
      <c r="G9" s="292">
        <f>+E9/60*F9</f>
        <v>25</v>
      </c>
      <c r="H9" s="6"/>
      <c r="I9" s="2"/>
    </row>
    <row r="10" spans="1:9" ht="25.5" x14ac:dyDescent="0.2">
      <c r="A10" s="314" t="s">
        <v>16</v>
      </c>
      <c r="B10" s="308" t="s">
        <v>36</v>
      </c>
      <c r="C10" s="27" t="s">
        <v>37</v>
      </c>
      <c r="D10" s="292" t="s">
        <v>20</v>
      </c>
      <c r="E10" s="292">
        <f>60*5</f>
        <v>300</v>
      </c>
      <c r="F10" s="2">
        <v>5</v>
      </c>
      <c r="G10" s="292">
        <f>+E10/60*F10</f>
        <v>25</v>
      </c>
      <c r="H10" s="6"/>
    </row>
    <row r="11" spans="1:9" s="61" customFormat="1" ht="25.5" x14ac:dyDescent="0.2">
      <c r="A11" s="314" t="s">
        <v>47</v>
      </c>
      <c r="B11" s="308" t="s">
        <v>55</v>
      </c>
      <c r="C11" s="27" t="s">
        <v>56</v>
      </c>
      <c r="D11" s="2" t="s">
        <v>57</v>
      </c>
      <c r="E11" s="311">
        <f>60*3</f>
        <v>180</v>
      </c>
      <c r="F11" s="197">
        <v>5</v>
      </c>
      <c r="G11" s="94">
        <f t="shared" ref="G11:G31" si="0">+E11/60*F11</f>
        <v>15</v>
      </c>
      <c r="H11" s="97"/>
    </row>
    <row r="12" spans="1:9" ht="13.5" customHeight="1" x14ac:dyDescent="0.2">
      <c r="A12" s="315" t="s">
        <v>49</v>
      </c>
      <c r="B12" s="88" t="s">
        <v>58</v>
      </c>
      <c r="C12" s="85" t="s">
        <v>34</v>
      </c>
      <c r="D12" s="2" t="s">
        <v>20</v>
      </c>
      <c r="E12" s="311">
        <f>60*5</f>
        <v>300</v>
      </c>
      <c r="F12" s="195">
        <v>5</v>
      </c>
      <c r="G12" s="94">
        <f t="shared" si="0"/>
        <v>25</v>
      </c>
      <c r="H12" s="6"/>
    </row>
    <row r="13" spans="1:9" ht="14.25" customHeight="1" x14ac:dyDescent="0.2">
      <c r="A13" s="314" t="s">
        <v>50</v>
      </c>
      <c r="B13" s="88" t="s">
        <v>59</v>
      </c>
      <c r="C13" s="85" t="s">
        <v>34</v>
      </c>
      <c r="D13" s="2" t="s">
        <v>13</v>
      </c>
      <c r="E13" s="311">
        <f>60*6</f>
        <v>360</v>
      </c>
      <c r="F13" s="195">
        <v>5</v>
      </c>
      <c r="G13" s="2">
        <f t="shared" si="0"/>
        <v>30</v>
      </c>
      <c r="H13" s="6"/>
    </row>
    <row r="14" spans="1:9" x14ac:dyDescent="0.2">
      <c r="A14" s="314" t="s">
        <v>52</v>
      </c>
      <c r="B14" s="88" t="s">
        <v>60</v>
      </c>
      <c r="C14" s="85" t="s">
        <v>34</v>
      </c>
      <c r="D14" s="2" t="s">
        <v>13</v>
      </c>
      <c r="E14" s="311">
        <f>60*6</f>
        <v>360</v>
      </c>
      <c r="F14" s="195">
        <v>5</v>
      </c>
      <c r="G14" s="2">
        <f t="shared" si="0"/>
        <v>30</v>
      </c>
      <c r="H14" s="6"/>
    </row>
    <row r="15" spans="1:9" x14ac:dyDescent="0.2">
      <c r="A15" s="314" t="s">
        <v>54</v>
      </c>
      <c r="B15" s="88" t="s">
        <v>61</v>
      </c>
      <c r="C15" s="85" t="s">
        <v>34</v>
      </c>
      <c r="D15" s="2" t="s">
        <v>20</v>
      </c>
      <c r="E15" s="311">
        <f>60*5</f>
        <v>300</v>
      </c>
      <c r="F15" s="195">
        <v>5</v>
      </c>
      <c r="G15" s="2">
        <f t="shared" si="0"/>
        <v>25</v>
      </c>
      <c r="H15" s="6"/>
    </row>
    <row r="16" spans="1:9" x14ac:dyDescent="0.2">
      <c r="A16" s="314" t="s">
        <v>66</v>
      </c>
      <c r="B16" s="88" t="s">
        <v>76</v>
      </c>
      <c r="C16" s="85" t="s">
        <v>34</v>
      </c>
      <c r="D16" s="145" t="s">
        <v>13</v>
      </c>
      <c r="E16" s="314">
        <f>60*6</f>
        <v>360</v>
      </c>
      <c r="F16" s="195">
        <v>5</v>
      </c>
      <c r="G16" s="94">
        <f t="shared" si="0"/>
        <v>30</v>
      </c>
      <c r="H16" s="6"/>
    </row>
    <row r="17" spans="1:9" x14ac:dyDescent="0.2">
      <c r="A17" s="314" t="s">
        <v>68</v>
      </c>
      <c r="B17" s="88" t="s">
        <v>77</v>
      </c>
      <c r="C17" s="85" t="s">
        <v>34</v>
      </c>
      <c r="D17" s="315" t="s">
        <v>13</v>
      </c>
      <c r="E17" s="314">
        <f>60*6</f>
        <v>360</v>
      </c>
      <c r="F17" s="195">
        <v>5</v>
      </c>
      <c r="G17" s="94">
        <f t="shared" si="0"/>
        <v>30</v>
      </c>
      <c r="H17" s="6"/>
    </row>
    <row r="18" spans="1:9" ht="12.75" customHeight="1" x14ac:dyDescent="0.2">
      <c r="A18" s="152" t="s">
        <v>70</v>
      </c>
      <c r="B18" s="88" t="s">
        <v>78</v>
      </c>
      <c r="C18" s="85" t="s">
        <v>34</v>
      </c>
      <c r="D18" s="315" t="s">
        <v>13</v>
      </c>
      <c r="E18" s="314">
        <f>60*6</f>
        <v>360</v>
      </c>
      <c r="F18" s="315">
        <v>5</v>
      </c>
      <c r="G18" s="2">
        <f t="shared" si="0"/>
        <v>30</v>
      </c>
      <c r="H18" s="6"/>
    </row>
    <row r="19" spans="1:9" x14ac:dyDescent="0.2">
      <c r="A19" s="152" t="s">
        <v>73</v>
      </c>
      <c r="B19" s="88" t="s">
        <v>79</v>
      </c>
      <c r="C19" s="85" t="s">
        <v>34</v>
      </c>
      <c r="D19" s="315" t="s">
        <v>13</v>
      </c>
      <c r="E19" s="314">
        <f>60*6</f>
        <v>360</v>
      </c>
      <c r="F19" s="315">
        <v>5</v>
      </c>
      <c r="G19" s="2">
        <f t="shared" si="0"/>
        <v>30</v>
      </c>
      <c r="H19" s="6"/>
    </row>
    <row r="20" spans="1:9" x14ac:dyDescent="0.2">
      <c r="A20" s="348" t="s">
        <v>74</v>
      </c>
      <c r="B20" s="88" t="s">
        <v>84</v>
      </c>
      <c r="C20" s="85" t="s">
        <v>34</v>
      </c>
      <c r="D20" s="145" t="s">
        <v>80</v>
      </c>
      <c r="E20" s="314">
        <f>60*3</f>
        <v>180</v>
      </c>
      <c r="F20" s="195">
        <v>5</v>
      </c>
      <c r="G20" s="2">
        <f t="shared" si="0"/>
        <v>15</v>
      </c>
      <c r="H20" s="6"/>
    </row>
    <row r="21" spans="1:9" ht="12.75" customHeight="1" x14ac:dyDescent="0.2">
      <c r="A21" s="348"/>
      <c r="B21" s="85" t="s">
        <v>17</v>
      </c>
      <c r="C21" s="27" t="s">
        <v>81</v>
      </c>
      <c r="D21" s="145" t="s">
        <v>82</v>
      </c>
      <c r="E21" s="314">
        <f>60*5</f>
        <v>300</v>
      </c>
      <c r="F21" s="315">
        <v>5</v>
      </c>
      <c r="G21" s="98">
        <f t="shared" si="0"/>
        <v>25</v>
      </c>
      <c r="H21" s="6"/>
    </row>
    <row r="22" spans="1:9" x14ac:dyDescent="0.2">
      <c r="A22" s="320" t="s">
        <v>85</v>
      </c>
      <c r="B22" s="88" t="s">
        <v>86</v>
      </c>
      <c r="C22" s="85" t="s">
        <v>34</v>
      </c>
      <c r="D22" s="144" t="s">
        <v>19</v>
      </c>
      <c r="E22" s="321">
        <f>60*7</f>
        <v>420</v>
      </c>
      <c r="F22" s="197">
        <v>3</v>
      </c>
      <c r="G22" s="98">
        <f t="shared" si="0"/>
        <v>21</v>
      </c>
      <c r="H22" s="6"/>
      <c r="I22" s="2"/>
    </row>
    <row r="23" spans="1:9" x14ac:dyDescent="0.2">
      <c r="A23" s="359" t="s">
        <v>87</v>
      </c>
      <c r="B23" s="149" t="s">
        <v>88</v>
      </c>
      <c r="C23" s="17" t="s">
        <v>89</v>
      </c>
      <c r="D23" s="144" t="s">
        <v>90</v>
      </c>
      <c r="E23" s="321">
        <f>60*2.5</f>
        <v>150</v>
      </c>
      <c r="F23" s="197">
        <v>3</v>
      </c>
      <c r="G23" s="98">
        <f t="shared" si="0"/>
        <v>7.5</v>
      </c>
      <c r="H23" s="6"/>
    </row>
    <row r="24" spans="1:9" x14ac:dyDescent="0.2">
      <c r="A24" s="359"/>
      <c r="B24" s="88" t="s">
        <v>91</v>
      </c>
      <c r="C24" s="27" t="s">
        <v>112</v>
      </c>
      <c r="D24" s="145" t="s">
        <v>92</v>
      </c>
      <c r="E24" s="321">
        <f>60*1.5</f>
        <v>90</v>
      </c>
      <c r="F24" s="195">
        <v>3</v>
      </c>
      <c r="G24" s="98">
        <f t="shared" si="0"/>
        <v>4.5</v>
      </c>
      <c r="H24" s="6"/>
    </row>
    <row r="25" spans="1:9" x14ac:dyDescent="0.2">
      <c r="A25" s="314" t="s">
        <v>93</v>
      </c>
      <c r="B25" s="88" t="s">
        <v>94</v>
      </c>
      <c r="C25" s="85" t="s">
        <v>34</v>
      </c>
      <c r="D25" s="144" t="s">
        <v>19</v>
      </c>
      <c r="E25" s="321">
        <f>60*7</f>
        <v>420</v>
      </c>
      <c r="F25" s="197">
        <v>3</v>
      </c>
      <c r="G25" s="106">
        <f t="shared" si="0"/>
        <v>21</v>
      </c>
      <c r="H25" s="6"/>
    </row>
    <row r="26" spans="1:9" x14ac:dyDescent="0.2">
      <c r="A26" s="321"/>
      <c r="B26" s="88"/>
      <c r="C26" s="85"/>
      <c r="D26" s="321"/>
      <c r="E26" s="321"/>
      <c r="F26" s="321"/>
      <c r="G26" s="322"/>
      <c r="H26" s="6"/>
    </row>
    <row r="27" spans="1:9" x14ac:dyDescent="0.2">
      <c r="A27" s="321"/>
      <c r="B27" s="88"/>
      <c r="C27" s="89" t="s">
        <v>18</v>
      </c>
      <c r="D27" s="321"/>
      <c r="E27" s="321"/>
      <c r="F27" s="321"/>
      <c r="G27" s="322"/>
      <c r="H27" s="6"/>
    </row>
    <row r="28" spans="1:9" x14ac:dyDescent="0.2">
      <c r="A28" s="348" t="s">
        <v>95</v>
      </c>
      <c r="B28" s="88" t="s">
        <v>96</v>
      </c>
      <c r="C28" s="85" t="s">
        <v>34</v>
      </c>
      <c r="D28" s="158" t="s">
        <v>97</v>
      </c>
      <c r="E28" s="321">
        <f>60*1.5</f>
        <v>90</v>
      </c>
      <c r="F28" s="195">
        <v>4</v>
      </c>
      <c r="G28" s="98">
        <f t="shared" si="0"/>
        <v>6</v>
      </c>
      <c r="H28" s="6"/>
    </row>
    <row r="29" spans="1:9" x14ac:dyDescent="0.2">
      <c r="A29" s="348"/>
      <c r="B29" s="160" t="s">
        <v>98</v>
      </c>
      <c r="C29" s="323" t="s">
        <v>99</v>
      </c>
      <c r="D29" s="145" t="s">
        <v>100</v>
      </c>
      <c r="E29" s="321">
        <f>60*2.5</f>
        <v>150</v>
      </c>
      <c r="F29" s="195">
        <v>4</v>
      </c>
      <c r="G29" s="98">
        <f t="shared" si="0"/>
        <v>10</v>
      </c>
      <c r="H29" s="6"/>
    </row>
    <row r="30" spans="1:9" x14ac:dyDescent="0.2">
      <c r="A30" s="348" t="s">
        <v>101</v>
      </c>
      <c r="B30" s="85" t="s">
        <v>17</v>
      </c>
      <c r="C30" s="17" t="s">
        <v>102</v>
      </c>
      <c r="D30" s="159" t="s">
        <v>103</v>
      </c>
      <c r="E30" s="321">
        <f>60*4</f>
        <v>240</v>
      </c>
      <c r="F30" s="195">
        <v>4</v>
      </c>
      <c r="G30" s="159">
        <f t="shared" si="0"/>
        <v>16</v>
      </c>
      <c r="H30" s="6"/>
    </row>
    <row r="31" spans="1:9" x14ac:dyDescent="0.2">
      <c r="A31" s="348"/>
      <c r="B31" s="88" t="s">
        <v>104</v>
      </c>
      <c r="C31" s="17" t="s">
        <v>105</v>
      </c>
      <c r="D31" s="159" t="s">
        <v>106</v>
      </c>
      <c r="E31" s="321">
        <f>60*1</f>
        <v>60</v>
      </c>
      <c r="F31" s="195">
        <v>3</v>
      </c>
      <c r="G31" s="322">
        <f t="shared" si="0"/>
        <v>3</v>
      </c>
      <c r="H31" s="6"/>
    </row>
    <row r="32" spans="1:9" ht="25.5" x14ac:dyDescent="0.2">
      <c r="A32" s="318" t="s">
        <v>113</v>
      </c>
      <c r="B32" s="88" t="s">
        <v>114</v>
      </c>
      <c r="C32" s="85" t="s">
        <v>34</v>
      </c>
      <c r="D32" s="330" t="s">
        <v>19</v>
      </c>
      <c r="E32" s="330">
        <f t="shared" ref="E32:E37" si="1">60*7</f>
        <v>420</v>
      </c>
      <c r="F32" s="330">
        <v>3</v>
      </c>
      <c r="G32" s="98">
        <f t="shared" ref="G32:G62" si="2">+E32/60*F32</f>
        <v>21</v>
      </c>
      <c r="H32" s="6"/>
    </row>
    <row r="33" spans="1:8" ht="25.5" x14ac:dyDescent="0.2">
      <c r="A33" s="318" t="s">
        <v>115</v>
      </c>
      <c r="B33" s="88" t="s">
        <v>116</v>
      </c>
      <c r="C33" s="85" t="s">
        <v>34</v>
      </c>
      <c r="D33" s="330" t="s">
        <v>19</v>
      </c>
      <c r="E33" s="330">
        <f t="shared" si="1"/>
        <v>420</v>
      </c>
      <c r="F33" s="330">
        <v>3</v>
      </c>
      <c r="G33" s="98">
        <f t="shared" si="2"/>
        <v>21</v>
      </c>
      <c r="H33" s="6"/>
    </row>
    <row r="34" spans="1:8" x14ac:dyDescent="0.2">
      <c r="A34" s="314" t="s">
        <v>117</v>
      </c>
      <c r="B34" s="88" t="s">
        <v>118</v>
      </c>
      <c r="C34" s="85" t="s">
        <v>34</v>
      </c>
      <c r="D34" s="330" t="s">
        <v>19</v>
      </c>
      <c r="E34" s="330">
        <f t="shared" si="1"/>
        <v>420</v>
      </c>
      <c r="F34" s="330">
        <v>3</v>
      </c>
      <c r="G34" s="98">
        <f t="shared" si="2"/>
        <v>21</v>
      </c>
      <c r="H34" s="6"/>
    </row>
    <row r="35" spans="1:8" ht="25.5" x14ac:dyDescent="0.2">
      <c r="A35" s="314" t="s">
        <v>119</v>
      </c>
      <c r="B35" s="88" t="s">
        <v>120</v>
      </c>
      <c r="C35" s="85" t="s">
        <v>34</v>
      </c>
      <c r="D35" s="330" t="s">
        <v>19</v>
      </c>
      <c r="E35" s="330">
        <f t="shared" si="1"/>
        <v>420</v>
      </c>
      <c r="F35" s="330">
        <v>3</v>
      </c>
      <c r="G35" s="159">
        <f t="shared" si="2"/>
        <v>21</v>
      </c>
      <c r="H35" s="6"/>
    </row>
    <row r="36" spans="1:8" ht="25.5" x14ac:dyDescent="0.2">
      <c r="A36" s="314" t="s">
        <v>121</v>
      </c>
      <c r="B36" s="88" t="s">
        <v>122</v>
      </c>
      <c r="C36" s="85" t="s">
        <v>34</v>
      </c>
      <c r="D36" s="330" t="s">
        <v>19</v>
      </c>
      <c r="E36" s="330">
        <f t="shared" si="1"/>
        <v>420</v>
      </c>
      <c r="F36" s="330">
        <v>3</v>
      </c>
      <c r="G36" s="98">
        <f t="shared" si="2"/>
        <v>21</v>
      </c>
      <c r="H36" s="6"/>
    </row>
    <row r="37" spans="1:8" x14ac:dyDescent="0.2">
      <c r="A37" s="314" t="s">
        <v>129</v>
      </c>
      <c r="B37" s="88" t="s">
        <v>130</v>
      </c>
      <c r="C37" s="85" t="s">
        <v>34</v>
      </c>
      <c r="D37" s="336" t="s">
        <v>19</v>
      </c>
      <c r="E37" s="336">
        <f t="shared" si="1"/>
        <v>420</v>
      </c>
      <c r="F37" s="336">
        <v>3</v>
      </c>
      <c r="G37" s="98">
        <f t="shared" si="2"/>
        <v>21</v>
      </c>
      <c r="H37" s="6"/>
    </row>
    <row r="38" spans="1:8" x14ac:dyDescent="0.2">
      <c r="A38" s="360" t="s">
        <v>131</v>
      </c>
      <c r="B38" s="88" t="s">
        <v>132</v>
      </c>
      <c r="C38" s="85" t="s">
        <v>34</v>
      </c>
      <c r="D38" s="337" t="s">
        <v>80</v>
      </c>
      <c r="E38" s="336">
        <f>60*3</f>
        <v>180</v>
      </c>
      <c r="F38" s="337">
        <v>3</v>
      </c>
      <c r="G38" s="162">
        <f t="shared" si="2"/>
        <v>9</v>
      </c>
      <c r="H38" s="6"/>
    </row>
    <row r="39" spans="1:8" ht="25.5" x14ac:dyDescent="0.2">
      <c r="A39" s="360"/>
      <c r="B39" s="88" t="s">
        <v>133</v>
      </c>
      <c r="C39" s="93" t="s">
        <v>134</v>
      </c>
      <c r="D39" s="92" t="s">
        <v>100</v>
      </c>
      <c r="E39" s="336">
        <f>60*2.5</f>
        <v>150</v>
      </c>
      <c r="F39" s="196">
        <v>3</v>
      </c>
      <c r="G39" s="162">
        <f t="shared" si="2"/>
        <v>7.5</v>
      </c>
      <c r="H39" s="6"/>
    </row>
    <row r="40" spans="1:8" x14ac:dyDescent="0.2">
      <c r="A40" s="360" t="s">
        <v>135</v>
      </c>
      <c r="B40" s="85" t="s">
        <v>17</v>
      </c>
      <c r="C40" s="163" t="s">
        <v>136</v>
      </c>
      <c r="D40" s="337" t="s">
        <v>80</v>
      </c>
      <c r="E40" s="336">
        <f>60*3</f>
        <v>180</v>
      </c>
      <c r="F40" s="337">
        <v>3</v>
      </c>
      <c r="G40" s="162">
        <f t="shared" si="2"/>
        <v>9</v>
      </c>
      <c r="H40" s="357"/>
    </row>
    <row r="41" spans="1:8" ht="25.5" x14ac:dyDescent="0.2">
      <c r="A41" s="360"/>
      <c r="B41" s="88" t="s">
        <v>137</v>
      </c>
      <c r="C41" s="27" t="s">
        <v>138</v>
      </c>
      <c r="D41" s="92" t="s">
        <v>92</v>
      </c>
      <c r="E41" s="336">
        <f>60*1.5</f>
        <v>90</v>
      </c>
      <c r="F41" s="196">
        <v>3</v>
      </c>
      <c r="G41" s="162">
        <f t="shared" si="2"/>
        <v>4.5</v>
      </c>
      <c r="H41" s="357"/>
    </row>
    <row r="42" spans="1:8" x14ac:dyDescent="0.2">
      <c r="A42" s="348" t="s">
        <v>139</v>
      </c>
      <c r="B42" s="85" t="s">
        <v>17</v>
      </c>
      <c r="C42" s="338" t="s">
        <v>136</v>
      </c>
      <c r="D42" s="337" t="s">
        <v>80</v>
      </c>
      <c r="E42" s="336">
        <f>60*3</f>
        <v>180</v>
      </c>
      <c r="F42" s="337">
        <v>3</v>
      </c>
      <c r="G42" s="98">
        <f t="shared" si="2"/>
        <v>9</v>
      </c>
      <c r="H42" s="6"/>
    </row>
    <row r="43" spans="1:8" x14ac:dyDescent="0.2">
      <c r="A43" s="348"/>
      <c r="B43" s="88" t="s">
        <v>140</v>
      </c>
      <c r="C43" s="27" t="s">
        <v>141</v>
      </c>
      <c r="D43" s="161" t="s">
        <v>142</v>
      </c>
      <c r="E43" s="336">
        <f>60*2</f>
        <v>120</v>
      </c>
      <c r="F43" s="195">
        <v>4</v>
      </c>
      <c r="G43" s="107">
        <f t="shared" si="2"/>
        <v>8</v>
      </c>
      <c r="H43" s="6"/>
    </row>
    <row r="44" spans="1:8" x14ac:dyDescent="0.2">
      <c r="A44" s="314" t="s">
        <v>143</v>
      </c>
      <c r="B44" s="83" t="s">
        <v>144</v>
      </c>
      <c r="C44" s="17" t="s">
        <v>145</v>
      </c>
      <c r="D44" s="336" t="s">
        <v>19</v>
      </c>
      <c r="E44" s="336">
        <f>60*7</f>
        <v>420</v>
      </c>
      <c r="F44" s="336">
        <v>4</v>
      </c>
      <c r="G44" s="108">
        <f t="shared" si="2"/>
        <v>28</v>
      </c>
      <c r="H44" s="6"/>
    </row>
    <row r="45" spans="1:8" x14ac:dyDescent="0.2">
      <c r="A45" s="314" t="s">
        <v>155</v>
      </c>
      <c r="B45" s="83" t="s">
        <v>144</v>
      </c>
      <c r="C45" s="342" t="s">
        <v>145</v>
      </c>
      <c r="D45" s="339" t="s">
        <v>19</v>
      </c>
      <c r="E45" s="339">
        <f>60*7</f>
        <v>420</v>
      </c>
      <c r="F45" s="197">
        <v>4</v>
      </c>
      <c r="G45" s="108">
        <f t="shared" si="2"/>
        <v>28</v>
      </c>
      <c r="H45" s="6"/>
    </row>
    <row r="46" spans="1:8" x14ac:dyDescent="0.2">
      <c r="A46" s="348" t="s">
        <v>156</v>
      </c>
      <c r="B46" s="83" t="s">
        <v>144</v>
      </c>
      <c r="C46" s="17" t="s">
        <v>157</v>
      </c>
      <c r="D46" s="164" t="s">
        <v>142</v>
      </c>
      <c r="E46" s="339">
        <f>60*2</f>
        <v>120</v>
      </c>
      <c r="F46" s="195">
        <v>4</v>
      </c>
      <c r="G46" s="108">
        <f t="shared" si="2"/>
        <v>8</v>
      </c>
      <c r="H46" s="6"/>
    </row>
    <row r="47" spans="1:8" x14ac:dyDescent="0.2">
      <c r="A47" s="348"/>
      <c r="B47" s="83" t="s">
        <v>144</v>
      </c>
      <c r="C47" s="342" t="s">
        <v>145</v>
      </c>
      <c r="D47" s="340" t="s">
        <v>80</v>
      </c>
      <c r="E47" s="339">
        <f>60*3</f>
        <v>180</v>
      </c>
      <c r="F47" s="197">
        <v>4</v>
      </c>
      <c r="G47" s="108">
        <f t="shared" si="2"/>
        <v>12</v>
      </c>
      <c r="H47" s="6"/>
    </row>
    <row r="48" spans="1:8" ht="13.5" customHeight="1" x14ac:dyDescent="0.2">
      <c r="A48" s="314" t="s">
        <v>158</v>
      </c>
      <c r="B48" s="83" t="s">
        <v>144</v>
      </c>
      <c r="C48" s="342" t="s">
        <v>157</v>
      </c>
      <c r="D48" s="340" t="s">
        <v>19</v>
      </c>
      <c r="E48" s="339">
        <f>60*7</f>
        <v>420</v>
      </c>
      <c r="F48" s="197">
        <v>3</v>
      </c>
      <c r="G48" s="108">
        <f t="shared" si="2"/>
        <v>21</v>
      </c>
      <c r="H48" s="6"/>
    </row>
    <row r="49" spans="1:8" ht="12.75" customHeight="1" x14ac:dyDescent="0.2">
      <c r="A49" s="314" t="s">
        <v>159</v>
      </c>
      <c r="B49" s="85" t="s">
        <v>17</v>
      </c>
      <c r="C49" s="27" t="s">
        <v>160</v>
      </c>
      <c r="D49" s="340" t="s">
        <v>41</v>
      </c>
      <c r="E49" s="339">
        <v>480</v>
      </c>
      <c r="F49" s="197">
        <v>4</v>
      </c>
      <c r="G49" s="108">
        <f t="shared" si="2"/>
        <v>32</v>
      </c>
      <c r="H49" s="6"/>
    </row>
    <row r="50" spans="1:8" x14ac:dyDescent="0.2">
      <c r="A50" s="314" t="s">
        <v>166</v>
      </c>
      <c r="B50" s="88" t="s">
        <v>182</v>
      </c>
      <c r="C50" s="85" t="s">
        <v>34</v>
      </c>
      <c r="D50" s="145" t="s">
        <v>19</v>
      </c>
      <c r="E50" s="344">
        <f>60*7</f>
        <v>420</v>
      </c>
      <c r="F50" s="195">
        <v>4</v>
      </c>
      <c r="G50" s="108">
        <f t="shared" si="2"/>
        <v>28</v>
      </c>
      <c r="H50" s="6"/>
    </row>
    <row r="51" spans="1:8" ht="14.25" customHeight="1" x14ac:dyDescent="0.2">
      <c r="A51" s="152" t="s">
        <v>169</v>
      </c>
      <c r="B51" s="88" t="s">
        <v>183</v>
      </c>
      <c r="C51" s="85" t="s">
        <v>34</v>
      </c>
      <c r="D51" s="345" t="s">
        <v>19</v>
      </c>
      <c r="E51" s="344">
        <f>60*7</f>
        <v>420</v>
      </c>
      <c r="F51" s="195">
        <v>4</v>
      </c>
      <c r="G51" s="108">
        <f t="shared" si="2"/>
        <v>28</v>
      </c>
      <c r="H51" s="6"/>
    </row>
    <row r="52" spans="1:8" ht="14.25" customHeight="1" x14ac:dyDescent="0.2">
      <c r="A52" s="379" t="s">
        <v>171</v>
      </c>
      <c r="B52" s="149" t="s">
        <v>184</v>
      </c>
      <c r="C52" s="90" t="s">
        <v>185</v>
      </c>
      <c r="D52" s="144" t="s">
        <v>186</v>
      </c>
      <c r="E52" s="344">
        <f>60*2</f>
        <v>120</v>
      </c>
      <c r="F52" s="197">
        <v>2</v>
      </c>
      <c r="G52" s="96">
        <f t="shared" si="2"/>
        <v>4</v>
      </c>
      <c r="H52" s="6"/>
    </row>
    <row r="53" spans="1:8" x14ac:dyDescent="0.2">
      <c r="A53" s="379"/>
      <c r="B53" s="88" t="s">
        <v>187</v>
      </c>
      <c r="C53" s="27" t="s">
        <v>188</v>
      </c>
      <c r="D53" s="144" t="s">
        <v>142</v>
      </c>
      <c r="E53" s="344">
        <f>60*2</f>
        <v>120</v>
      </c>
      <c r="F53" s="197">
        <v>2</v>
      </c>
      <c r="G53" s="96">
        <f t="shared" si="2"/>
        <v>4</v>
      </c>
      <c r="H53" s="6"/>
    </row>
    <row r="54" spans="1:8" x14ac:dyDescent="0.2">
      <c r="A54" s="344" t="s">
        <v>175</v>
      </c>
      <c r="B54" s="88" t="s">
        <v>189</v>
      </c>
      <c r="C54" s="85" t="s">
        <v>34</v>
      </c>
      <c r="D54" s="345" t="s">
        <v>19</v>
      </c>
      <c r="E54" s="344">
        <f>60*7</f>
        <v>420</v>
      </c>
      <c r="F54" s="197">
        <v>4</v>
      </c>
      <c r="G54" s="94">
        <f t="shared" si="2"/>
        <v>28</v>
      </c>
      <c r="H54" s="6"/>
    </row>
    <row r="55" spans="1:8" ht="14.25" customHeight="1" x14ac:dyDescent="0.2">
      <c r="A55" s="150"/>
      <c r="B55" s="83"/>
      <c r="C55" s="17"/>
      <c r="D55" s="144"/>
      <c r="E55" s="165"/>
      <c r="F55" s="197"/>
      <c r="G55" s="94">
        <f t="shared" si="2"/>
        <v>0</v>
      </c>
      <c r="H55" s="6"/>
    </row>
    <row r="56" spans="1:8" ht="14.25" customHeight="1" x14ac:dyDescent="0.2">
      <c r="A56" s="153"/>
      <c r="B56" s="149"/>
      <c r="C56" s="89" t="s">
        <v>21</v>
      </c>
      <c r="D56" s="145"/>
      <c r="E56" s="109"/>
      <c r="F56" s="195"/>
      <c r="G56" s="94">
        <f t="shared" si="2"/>
        <v>0</v>
      </c>
      <c r="H56" s="6"/>
    </row>
    <row r="57" spans="1:8" ht="14.25" customHeight="1" x14ac:dyDescent="0.2">
      <c r="A57" s="153" t="s">
        <v>181</v>
      </c>
      <c r="B57" s="88" t="s">
        <v>191</v>
      </c>
      <c r="C57" s="17" t="s">
        <v>190</v>
      </c>
      <c r="D57" s="345" t="s">
        <v>19</v>
      </c>
      <c r="E57" s="344">
        <f>60*7</f>
        <v>420</v>
      </c>
      <c r="F57" s="195">
        <v>4</v>
      </c>
      <c r="G57" s="94">
        <f t="shared" si="2"/>
        <v>28</v>
      </c>
      <c r="H57" s="6"/>
    </row>
    <row r="58" spans="1:8" ht="14.25" customHeight="1" x14ac:dyDescent="0.2">
      <c r="A58" s="314"/>
      <c r="B58" s="83"/>
      <c r="C58" s="17"/>
      <c r="D58" s="145"/>
      <c r="E58" s="165"/>
      <c r="F58" s="195"/>
      <c r="G58" s="94">
        <f t="shared" si="2"/>
        <v>0</v>
      </c>
      <c r="H58" s="6"/>
    </row>
    <row r="59" spans="1:8" ht="14.25" customHeight="1" x14ac:dyDescent="0.2">
      <c r="A59" s="314"/>
      <c r="B59" s="83"/>
      <c r="C59" s="17"/>
      <c r="D59" s="166"/>
      <c r="E59" s="165"/>
      <c r="F59" s="195"/>
      <c r="G59" s="110">
        <f t="shared" si="2"/>
        <v>0</v>
      </c>
      <c r="H59" s="6"/>
    </row>
    <row r="60" spans="1:8" ht="14.25" customHeight="1" x14ac:dyDescent="0.2">
      <c r="A60" s="150"/>
      <c r="B60" s="83"/>
      <c r="C60" s="17"/>
      <c r="D60" s="145"/>
      <c r="E60" s="165"/>
      <c r="F60" s="195"/>
      <c r="G60" s="111">
        <f t="shared" si="2"/>
        <v>0</v>
      </c>
      <c r="H60" s="6"/>
    </row>
    <row r="61" spans="1:8" ht="18.75" customHeight="1" x14ac:dyDescent="0.2">
      <c r="A61" s="150"/>
      <c r="B61" s="168"/>
      <c r="C61" s="20"/>
      <c r="D61" s="145"/>
      <c r="E61" s="165"/>
      <c r="F61" s="195"/>
      <c r="G61" s="111">
        <f t="shared" si="2"/>
        <v>0</v>
      </c>
      <c r="H61" s="6"/>
    </row>
    <row r="62" spans="1:8" ht="13.5" customHeight="1" x14ac:dyDescent="0.2">
      <c r="A62" s="150"/>
      <c r="B62" s="83"/>
      <c r="C62" s="20"/>
      <c r="D62" s="145"/>
      <c r="E62" s="167"/>
      <c r="F62" s="195"/>
      <c r="G62" s="111">
        <f t="shared" si="2"/>
        <v>0</v>
      </c>
      <c r="H62" s="6"/>
    </row>
    <row r="63" spans="1:8" ht="14.25" customHeight="1" x14ac:dyDescent="0.2">
      <c r="A63" s="150"/>
      <c r="B63" s="83"/>
      <c r="C63" s="17"/>
      <c r="D63" s="145"/>
      <c r="E63" s="167"/>
      <c r="F63" s="195"/>
      <c r="G63" s="111">
        <f t="shared" ref="G63:G94" si="3">+E63/60*F63</f>
        <v>0</v>
      </c>
      <c r="H63" s="6"/>
    </row>
    <row r="64" spans="1:8" ht="14.25" customHeight="1" x14ac:dyDescent="0.2">
      <c r="A64" s="330"/>
      <c r="B64" s="83"/>
      <c r="C64" s="20"/>
      <c r="D64" s="145"/>
      <c r="E64" s="167"/>
      <c r="F64" s="195"/>
      <c r="G64" s="111">
        <f t="shared" si="3"/>
        <v>0</v>
      </c>
      <c r="H64" s="6"/>
    </row>
    <row r="65" spans="1:8" ht="18" customHeight="1" x14ac:dyDescent="0.2">
      <c r="A65" s="330"/>
      <c r="B65" s="83"/>
      <c r="C65" s="27"/>
      <c r="D65" s="145"/>
      <c r="E65" s="167"/>
      <c r="F65" s="195"/>
      <c r="G65" s="111">
        <f t="shared" si="3"/>
        <v>0</v>
      </c>
      <c r="H65" s="6"/>
    </row>
    <row r="66" spans="1:8" ht="15" customHeight="1" x14ac:dyDescent="0.2">
      <c r="A66" s="330"/>
      <c r="B66" s="83"/>
      <c r="C66" s="27"/>
      <c r="D66" s="145"/>
      <c r="E66" s="167"/>
      <c r="F66" s="195"/>
      <c r="G66" s="111">
        <f t="shared" si="3"/>
        <v>0</v>
      </c>
      <c r="H66" s="6"/>
    </row>
    <row r="67" spans="1:8" ht="14.25" customHeight="1" x14ac:dyDescent="0.2">
      <c r="A67" s="332"/>
      <c r="B67" s="83"/>
      <c r="C67" s="20"/>
      <c r="D67" s="145"/>
      <c r="E67" s="169"/>
      <c r="F67" s="195"/>
      <c r="G67" s="111">
        <f t="shared" si="3"/>
        <v>0</v>
      </c>
      <c r="H67" s="6"/>
    </row>
    <row r="68" spans="1:8" ht="14.25" customHeight="1" x14ac:dyDescent="0.2">
      <c r="A68" s="332"/>
      <c r="B68" s="149"/>
      <c r="C68" s="20"/>
      <c r="D68" s="145"/>
      <c r="E68" s="169"/>
      <c r="F68" s="195"/>
      <c r="G68" s="110">
        <f t="shared" si="3"/>
        <v>0</v>
      </c>
      <c r="H68" s="6"/>
    </row>
    <row r="69" spans="1:8" ht="14.25" customHeight="1" x14ac:dyDescent="0.2">
      <c r="A69" s="332"/>
      <c r="B69" s="83"/>
      <c r="C69" s="20"/>
      <c r="D69" s="145"/>
      <c r="E69" s="169"/>
      <c r="F69" s="195"/>
      <c r="G69" s="94">
        <f t="shared" si="3"/>
        <v>0</v>
      </c>
      <c r="H69" s="6"/>
    </row>
    <row r="70" spans="1:8" ht="25.5" customHeight="1" x14ac:dyDescent="0.2">
      <c r="A70" s="332"/>
      <c r="B70" s="83"/>
      <c r="C70" s="20"/>
      <c r="D70" s="145"/>
      <c r="E70" s="169"/>
      <c r="F70" s="195"/>
      <c r="G70" s="94">
        <f t="shared" si="3"/>
        <v>0</v>
      </c>
      <c r="H70" s="6"/>
    </row>
    <row r="71" spans="1:8" ht="31.5" customHeight="1" x14ac:dyDescent="0.2">
      <c r="A71" s="331"/>
      <c r="B71" s="83"/>
      <c r="C71" s="27"/>
      <c r="D71" s="145"/>
      <c r="E71" s="169"/>
      <c r="F71" s="195"/>
      <c r="G71" s="94">
        <f t="shared" si="3"/>
        <v>0</v>
      </c>
      <c r="H71" s="6"/>
    </row>
    <row r="72" spans="1:8" ht="14.25" customHeight="1" x14ac:dyDescent="0.2">
      <c r="A72" s="318"/>
      <c r="B72" s="83"/>
      <c r="C72" s="20"/>
      <c r="D72" s="145"/>
      <c r="E72" s="169"/>
      <c r="F72" s="195"/>
      <c r="G72" s="94">
        <f t="shared" si="3"/>
        <v>0</v>
      </c>
      <c r="H72" s="6"/>
    </row>
    <row r="73" spans="1:8" ht="27" customHeight="1" x14ac:dyDescent="0.2">
      <c r="A73" s="358"/>
      <c r="B73" s="83"/>
      <c r="C73" s="27"/>
      <c r="D73" s="144"/>
      <c r="E73" s="169"/>
      <c r="F73" s="195"/>
      <c r="G73" s="94">
        <f t="shared" si="3"/>
        <v>0</v>
      </c>
      <c r="H73" s="6"/>
    </row>
    <row r="74" spans="1:8" ht="26.25" customHeight="1" x14ac:dyDescent="0.2">
      <c r="A74" s="358"/>
      <c r="B74" s="83"/>
      <c r="C74" s="27"/>
      <c r="D74" s="145"/>
      <c r="E74" s="169"/>
      <c r="F74" s="195"/>
      <c r="G74" s="94">
        <f t="shared" si="3"/>
        <v>0</v>
      </c>
      <c r="H74" s="6"/>
    </row>
    <row r="75" spans="1:8" ht="28.5" customHeight="1" x14ac:dyDescent="0.2">
      <c r="A75" s="348"/>
      <c r="B75" s="83"/>
      <c r="C75" s="20"/>
      <c r="D75" s="145"/>
      <c r="E75" s="171"/>
      <c r="F75" s="195"/>
      <c r="G75" s="94">
        <f t="shared" si="3"/>
        <v>0</v>
      </c>
      <c r="H75" s="6"/>
    </row>
    <row r="76" spans="1:8" ht="14.25" customHeight="1" x14ac:dyDescent="0.2">
      <c r="A76" s="348"/>
      <c r="B76" s="83"/>
      <c r="C76" s="102"/>
      <c r="D76" s="145"/>
      <c r="E76" s="171"/>
      <c r="F76" s="195"/>
      <c r="G76" s="94">
        <f t="shared" si="3"/>
        <v>0</v>
      </c>
      <c r="H76" s="6"/>
    </row>
    <row r="77" spans="1:8" ht="27" customHeight="1" x14ac:dyDescent="0.2">
      <c r="A77" s="348"/>
      <c r="B77" s="83"/>
      <c r="C77" s="20"/>
      <c r="D77" s="145"/>
      <c r="E77" s="171"/>
      <c r="F77" s="195"/>
      <c r="G77" s="94">
        <f t="shared" si="3"/>
        <v>0</v>
      </c>
      <c r="H77" s="6"/>
    </row>
    <row r="78" spans="1:8" ht="27.75" customHeight="1" x14ac:dyDescent="0.2">
      <c r="A78" s="348"/>
      <c r="B78" s="149"/>
      <c r="C78" s="20"/>
      <c r="D78" s="145"/>
      <c r="E78" s="171"/>
      <c r="F78" s="195"/>
      <c r="G78" s="94">
        <f t="shared" si="3"/>
        <v>0</v>
      </c>
      <c r="H78" s="6"/>
    </row>
    <row r="79" spans="1:8" ht="14.25" customHeight="1" x14ac:dyDescent="0.2">
      <c r="A79" s="348"/>
      <c r="B79" s="83"/>
      <c r="C79" s="102"/>
      <c r="D79" s="145"/>
      <c r="E79" s="171"/>
      <c r="F79" s="195"/>
      <c r="G79" s="94">
        <f t="shared" si="3"/>
        <v>0</v>
      </c>
      <c r="H79" s="6"/>
    </row>
    <row r="80" spans="1:8" ht="14.25" customHeight="1" x14ac:dyDescent="0.2">
      <c r="A80" s="348"/>
      <c r="B80" s="149"/>
      <c r="C80" s="20"/>
      <c r="D80" s="145"/>
      <c r="E80" s="171"/>
      <c r="F80" s="195"/>
      <c r="G80" s="94">
        <f t="shared" si="3"/>
        <v>0</v>
      </c>
      <c r="H80" s="95"/>
    </row>
    <row r="81" spans="1:8" ht="13.5" customHeight="1" x14ac:dyDescent="0.2">
      <c r="A81" s="348"/>
      <c r="B81" s="83"/>
      <c r="C81" s="20"/>
      <c r="D81" s="145"/>
      <c r="E81" s="171"/>
      <c r="F81" s="195"/>
      <c r="G81" s="94">
        <f t="shared" si="3"/>
        <v>0</v>
      </c>
      <c r="H81" s="95"/>
    </row>
    <row r="82" spans="1:8" ht="14.25" customHeight="1" x14ac:dyDescent="0.2">
      <c r="A82" s="348"/>
      <c r="B82" s="149"/>
      <c r="C82" s="20"/>
      <c r="D82" s="145"/>
      <c r="E82" s="171"/>
      <c r="F82" s="195"/>
      <c r="G82" s="94">
        <f t="shared" si="3"/>
        <v>0</v>
      </c>
      <c r="H82" s="95"/>
    </row>
    <row r="83" spans="1:8" ht="24.75" customHeight="1" x14ac:dyDescent="0.2">
      <c r="A83" s="348"/>
      <c r="B83" s="83"/>
      <c r="C83" s="20"/>
      <c r="D83" s="145"/>
      <c r="E83" s="171"/>
      <c r="F83" s="195"/>
      <c r="G83" s="94">
        <f t="shared" si="3"/>
        <v>0</v>
      </c>
      <c r="H83" s="95"/>
    </row>
    <row r="84" spans="1:8" ht="24.75" customHeight="1" x14ac:dyDescent="0.2">
      <c r="A84" s="348"/>
      <c r="B84" s="83"/>
      <c r="C84" s="20"/>
      <c r="D84" s="145"/>
      <c r="E84" s="171"/>
      <c r="F84" s="195"/>
      <c r="G84" s="94">
        <f t="shared" si="3"/>
        <v>0</v>
      </c>
      <c r="H84" s="6"/>
    </row>
    <row r="85" spans="1:8" ht="14.25" customHeight="1" x14ac:dyDescent="0.2">
      <c r="A85" s="349"/>
      <c r="B85" s="149"/>
      <c r="C85" s="20"/>
      <c r="D85" s="145"/>
      <c r="E85" s="173"/>
      <c r="F85" s="195"/>
      <c r="G85" s="94">
        <f t="shared" si="3"/>
        <v>0</v>
      </c>
      <c r="H85" s="6"/>
    </row>
    <row r="86" spans="1:8" ht="26.25" customHeight="1" x14ac:dyDescent="0.2">
      <c r="A86" s="349"/>
      <c r="B86" s="149"/>
      <c r="C86" s="20"/>
      <c r="D86" s="145"/>
      <c r="E86" s="173"/>
      <c r="F86" s="195"/>
      <c r="G86" s="94">
        <f t="shared" si="3"/>
        <v>0</v>
      </c>
      <c r="H86" s="6"/>
    </row>
    <row r="87" spans="1:8" ht="14.25" customHeight="1" x14ac:dyDescent="0.2">
      <c r="A87" s="349"/>
      <c r="B87" s="149"/>
      <c r="C87" s="20"/>
      <c r="D87" s="91"/>
      <c r="E87" s="173"/>
      <c r="F87" s="195"/>
      <c r="G87" s="94">
        <f t="shared" si="3"/>
        <v>0</v>
      </c>
      <c r="H87" s="6"/>
    </row>
    <row r="88" spans="1:8" ht="14.25" customHeight="1" x14ac:dyDescent="0.2">
      <c r="A88" s="349"/>
      <c r="B88" s="149"/>
      <c r="C88" s="20"/>
      <c r="D88" s="172"/>
      <c r="E88" s="173"/>
      <c r="F88" s="195"/>
      <c r="G88" s="94">
        <f t="shared" si="3"/>
        <v>0</v>
      </c>
      <c r="H88" s="6"/>
    </row>
    <row r="89" spans="1:8" ht="15" customHeight="1" x14ac:dyDescent="0.2">
      <c r="A89" s="348"/>
      <c r="B89" s="149"/>
      <c r="C89" s="20"/>
      <c r="D89" s="172"/>
      <c r="E89" s="173"/>
      <c r="F89" s="195"/>
      <c r="G89" s="94">
        <f t="shared" si="3"/>
        <v>0</v>
      </c>
      <c r="H89" s="6"/>
    </row>
    <row r="90" spans="1:8" ht="12.75" customHeight="1" x14ac:dyDescent="0.2">
      <c r="A90" s="348"/>
      <c r="B90" s="149"/>
      <c r="C90" s="20"/>
      <c r="D90" s="172"/>
      <c r="E90" s="173"/>
      <c r="F90" s="195"/>
      <c r="G90" s="94">
        <f t="shared" si="3"/>
        <v>0</v>
      </c>
      <c r="H90" s="6"/>
    </row>
    <row r="91" spans="1:8" ht="14.25" customHeight="1" x14ac:dyDescent="0.2">
      <c r="A91" s="348"/>
      <c r="B91" s="149"/>
      <c r="C91" s="17"/>
      <c r="D91" s="91"/>
      <c r="E91" s="173"/>
      <c r="F91" s="195"/>
      <c r="G91" s="94">
        <f t="shared" si="3"/>
        <v>0</v>
      </c>
      <c r="H91" s="6"/>
    </row>
    <row r="92" spans="1:8" ht="12.75" customHeight="1" x14ac:dyDescent="0.2">
      <c r="A92" s="348"/>
      <c r="B92" s="149"/>
      <c r="C92" s="20"/>
      <c r="D92" s="2"/>
      <c r="E92" s="173"/>
      <c r="F92" s="195"/>
      <c r="G92" s="94">
        <f t="shared" si="3"/>
        <v>0</v>
      </c>
      <c r="H92" s="6"/>
    </row>
    <row r="93" spans="1:8" ht="14.25" customHeight="1" x14ac:dyDescent="0.2">
      <c r="A93" s="348"/>
      <c r="B93" s="149"/>
      <c r="C93" s="20"/>
      <c r="D93" s="2"/>
      <c r="E93" s="173"/>
      <c r="F93" s="195"/>
      <c r="G93" s="94">
        <f t="shared" si="3"/>
        <v>0</v>
      </c>
      <c r="H93" s="6"/>
    </row>
    <row r="94" spans="1:8" ht="14.25" customHeight="1" x14ac:dyDescent="0.2">
      <c r="A94" s="348"/>
      <c r="B94" s="149"/>
      <c r="C94" s="17"/>
      <c r="D94" s="91"/>
      <c r="E94" s="173"/>
      <c r="F94" s="195"/>
      <c r="G94" s="94">
        <f t="shared" si="3"/>
        <v>0</v>
      </c>
      <c r="H94" s="6"/>
    </row>
    <row r="95" spans="1:8" ht="27.75" customHeight="1" x14ac:dyDescent="0.2">
      <c r="A95" s="314"/>
      <c r="B95" s="149"/>
      <c r="C95" s="27"/>
      <c r="D95" s="172"/>
      <c r="E95" s="173"/>
      <c r="F95" s="195"/>
      <c r="G95" s="94">
        <f t="shared" ref="G95:G129" si="4">+E95/60*F95</f>
        <v>0</v>
      </c>
      <c r="H95" s="6"/>
    </row>
    <row r="96" spans="1:8" ht="27.75" customHeight="1" x14ac:dyDescent="0.2">
      <c r="A96" s="314"/>
      <c r="B96" s="182"/>
      <c r="C96" s="27"/>
      <c r="D96" s="180"/>
      <c r="E96" s="181"/>
      <c r="F96" s="195"/>
      <c r="G96" s="180"/>
      <c r="H96" s="6"/>
    </row>
    <row r="97" spans="1:8" ht="27.75" customHeight="1" x14ac:dyDescent="0.2">
      <c r="A97" s="314"/>
      <c r="B97" s="182"/>
      <c r="C97" s="89" t="s">
        <v>22</v>
      </c>
      <c r="D97" s="180"/>
      <c r="E97" s="181"/>
      <c r="F97" s="195"/>
      <c r="G97" s="180"/>
      <c r="H97" s="6"/>
    </row>
    <row r="98" spans="1:8" ht="27.75" customHeight="1" x14ac:dyDescent="0.2">
      <c r="A98" s="314"/>
      <c r="B98" s="182"/>
      <c r="C98" s="27"/>
      <c r="D98" s="180"/>
      <c r="E98" s="181"/>
      <c r="F98" s="195"/>
      <c r="G98" s="180"/>
      <c r="H98" s="6"/>
    </row>
    <row r="99" spans="1:8" ht="14.25" customHeight="1" x14ac:dyDescent="0.2">
      <c r="A99" s="348"/>
      <c r="B99" s="149"/>
      <c r="C99" s="27"/>
      <c r="D99" s="145"/>
      <c r="E99" s="174"/>
      <c r="F99" s="195"/>
      <c r="G99" s="94">
        <f t="shared" si="4"/>
        <v>0</v>
      </c>
      <c r="H99" s="6"/>
    </row>
    <row r="100" spans="1:8" ht="14.25" customHeight="1" x14ac:dyDescent="0.2">
      <c r="A100" s="348"/>
      <c r="B100" s="149"/>
      <c r="C100" s="20"/>
      <c r="D100" s="2"/>
      <c r="E100" s="174"/>
      <c r="F100" s="195"/>
      <c r="G100" s="112">
        <f t="shared" si="4"/>
        <v>0</v>
      </c>
      <c r="H100" s="6"/>
    </row>
    <row r="101" spans="1:8" ht="14.25" customHeight="1" x14ac:dyDescent="0.2">
      <c r="A101" s="348"/>
      <c r="B101" s="149"/>
      <c r="C101" s="20"/>
      <c r="D101" s="2"/>
      <c r="E101" s="174"/>
      <c r="F101" s="195"/>
      <c r="G101" s="113">
        <f t="shared" si="4"/>
        <v>0</v>
      </c>
      <c r="H101" s="6"/>
    </row>
    <row r="102" spans="1:8" ht="14.25" customHeight="1" x14ac:dyDescent="0.2">
      <c r="A102" s="314"/>
      <c r="B102" s="149"/>
      <c r="C102" s="27"/>
      <c r="D102" s="175"/>
      <c r="E102" s="174"/>
      <c r="F102" s="195"/>
      <c r="G102" s="113">
        <f t="shared" si="4"/>
        <v>0</v>
      </c>
      <c r="H102" s="6"/>
    </row>
    <row r="103" spans="1:8" ht="14.25" customHeight="1" x14ac:dyDescent="0.2">
      <c r="A103" s="348"/>
      <c r="B103" s="149"/>
      <c r="C103" s="27"/>
      <c r="D103" s="175"/>
      <c r="E103" s="174"/>
      <c r="F103" s="197"/>
      <c r="G103" s="113">
        <f t="shared" si="4"/>
        <v>0</v>
      </c>
      <c r="H103" s="6"/>
    </row>
    <row r="104" spans="1:8" ht="27.75" customHeight="1" x14ac:dyDescent="0.2">
      <c r="A104" s="348"/>
      <c r="B104" s="149"/>
      <c r="C104" s="20"/>
      <c r="D104" s="2"/>
      <c r="E104" s="174"/>
      <c r="F104" s="195"/>
      <c r="G104" s="113">
        <f t="shared" si="4"/>
        <v>0</v>
      </c>
      <c r="H104" s="6"/>
    </row>
    <row r="105" spans="1:8" ht="13.5" customHeight="1" x14ac:dyDescent="0.2">
      <c r="A105" s="348"/>
      <c r="B105" s="149"/>
      <c r="C105" s="27"/>
      <c r="D105" s="175"/>
      <c r="E105" s="174"/>
      <c r="F105" s="195"/>
      <c r="G105" s="113">
        <f t="shared" si="4"/>
        <v>0</v>
      </c>
      <c r="H105" s="6"/>
    </row>
    <row r="106" spans="1:8" ht="14.25" customHeight="1" x14ac:dyDescent="0.2">
      <c r="A106" s="348"/>
      <c r="B106" s="149"/>
      <c r="C106" s="20"/>
      <c r="D106" s="2"/>
      <c r="E106" s="174"/>
      <c r="F106" s="195"/>
      <c r="G106" s="113">
        <f t="shared" si="4"/>
        <v>0</v>
      </c>
      <c r="H106" s="6"/>
    </row>
    <row r="107" spans="1:8" ht="28.5" customHeight="1" x14ac:dyDescent="0.2">
      <c r="A107" s="348"/>
      <c r="B107" s="149"/>
      <c r="C107" s="20"/>
      <c r="D107" s="175"/>
      <c r="E107" s="174"/>
      <c r="F107" s="195"/>
      <c r="G107" s="113">
        <f t="shared" si="4"/>
        <v>0</v>
      </c>
      <c r="H107" s="6"/>
    </row>
    <row r="108" spans="1:8" ht="14.25" customHeight="1" x14ac:dyDescent="0.2">
      <c r="A108" s="348"/>
      <c r="B108" s="149"/>
      <c r="C108" s="27"/>
      <c r="D108" s="2"/>
      <c r="E108" s="174"/>
      <c r="F108" s="195"/>
      <c r="G108" s="113">
        <f t="shared" si="4"/>
        <v>0</v>
      </c>
      <c r="H108" s="6"/>
    </row>
    <row r="109" spans="1:8" ht="14.25" customHeight="1" x14ac:dyDescent="0.2">
      <c r="A109" s="348"/>
      <c r="B109" s="149"/>
      <c r="C109" s="27"/>
      <c r="D109" s="2"/>
      <c r="E109" s="174"/>
      <c r="F109" s="195"/>
      <c r="G109" s="112">
        <f t="shared" si="4"/>
        <v>0</v>
      </c>
      <c r="H109" s="6"/>
    </row>
    <row r="110" spans="1:8" ht="14.25" customHeight="1" x14ac:dyDescent="0.2">
      <c r="A110" s="348"/>
      <c r="B110" s="149"/>
      <c r="C110" s="17"/>
      <c r="D110" s="2"/>
      <c r="E110" s="176"/>
      <c r="F110" s="195"/>
      <c r="G110" s="112">
        <f t="shared" si="4"/>
        <v>0</v>
      </c>
      <c r="H110" s="6"/>
    </row>
    <row r="111" spans="1:8" ht="27.75" customHeight="1" x14ac:dyDescent="0.2">
      <c r="A111" s="348"/>
      <c r="B111" s="149"/>
      <c r="C111" s="20"/>
      <c r="D111" s="2"/>
      <c r="E111" s="176"/>
      <c r="F111" s="195"/>
      <c r="G111" s="112">
        <f t="shared" si="4"/>
        <v>0</v>
      </c>
      <c r="H111" s="6"/>
    </row>
    <row r="112" spans="1:8" ht="14.25" customHeight="1" x14ac:dyDescent="0.2">
      <c r="A112" s="355"/>
      <c r="B112" s="149"/>
      <c r="C112" s="27"/>
      <c r="D112" s="2"/>
      <c r="E112" s="176"/>
      <c r="F112" s="195"/>
      <c r="G112" s="112">
        <f t="shared" si="4"/>
        <v>0</v>
      </c>
      <c r="H112" s="6"/>
    </row>
    <row r="113" spans="1:8" ht="14.25" customHeight="1" x14ac:dyDescent="0.2">
      <c r="A113" s="355"/>
      <c r="B113" s="149"/>
      <c r="C113" s="17"/>
      <c r="D113" s="2"/>
      <c r="E113" s="176"/>
      <c r="F113" s="195"/>
      <c r="G113" s="112">
        <f t="shared" si="4"/>
        <v>0</v>
      </c>
      <c r="H113" s="6"/>
    </row>
    <row r="114" spans="1:8" ht="17.25" customHeight="1" x14ac:dyDescent="0.2">
      <c r="A114" s="355"/>
      <c r="B114" s="149"/>
      <c r="C114" s="27"/>
      <c r="D114" s="2"/>
      <c r="E114" s="176"/>
      <c r="F114" s="195"/>
      <c r="G114" s="112">
        <f t="shared" si="4"/>
        <v>0</v>
      </c>
      <c r="H114" s="6"/>
    </row>
    <row r="115" spans="1:8" ht="24.75" customHeight="1" x14ac:dyDescent="0.2">
      <c r="A115" s="355"/>
      <c r="B115" s="149"/>
      <c r="C115" s="20"/>
      <c r="D115" s="2"/>
      <c r="E115" s="176"/>
      <c r="F115" s="195"/>
      <c r="G115" s="112">
        <f t="shared" si="4"/>
        <v>0</v>
      </c>
      <c r="H115" s="6"/>
    </row>
    <row r="116" spans="1:8" ht="16.5" customHeight="1" x14ac:dyDescent="0.2">
      <c r="A116" s="348"/>
      <c r="B116" s="149"/>
      <c r="C116" s="20"/>
      <c r="D116" s="2"/>
      <c r="E116" s="176"/>
      <c r="F116" s="195"/>
      <c r="G116" s="112">
        <f t="shared" si="4"/>
        <v>0</v>
      </c>
      <c r="H116" s="6"/>
    </row>
    <row r="117" spans="1:8" ht="15.75" customHeight="1" x14ac:dyDescent="0.2">
      <c r="A117" s="348"/>
      <c r="B117" s="149"/>
      <c r="C117" s="17"/>
      <c r="D117" s="2"/>
      <c r="E117" s="176"/>
      <c r="F117" s="195"/>
      <c r="G117" s="94">
        <f t="shared" si="4"/>
        <v>0</v>
      </c>
      <c r="H117" s="6"/>
    </row>
    <row r="118" spans="1:8" ht="16.5" customHeight="1" x14ac:dyDescent="0.2">
      <c r="A118" s="314"/>
      <c r="B118" s="149"/>
      <c r="C118" s="27"/>
      <c r="D118" s="2"/>
      <c r="E118" s="177"/>
      <c r="F118" s="195"/>
      <c r="G118" s="94">
        <f t="shared" si="4"/>
        <v>0</v>
      </c>
      <c r="H118" s="6"/>
    </row>
    <row r="119" spans="1:8" ht="27" customHeight="1" x14ac:dyDescent="0.2">
      <c r="A119" s="348"/>
      <c r="B119" s="149"/>
      <c r="C119" s="20"/>
      <c r="D119" s="2"/>
      <c r="E119" s="177"/>
      <c r="F119" s="197"/>
      <c r="G119" s="94">
        <f t="shared" si="4"/>
        <v>0</v>
      </c>
      <c r="H119" s="6"/>
    </row>
    <row r="120" spans="1:8" ht="24" customHeight="1" x14ac:dyDescent="0.2">
      <c r="A120" s="348"/>
      <c r="B120" s="90"/>
      <c r="C120" s="17"/>
      <c r="D120" s="2"/>
      <c r="E120" s="177"/>
      <c r="F120" s="195"/>
      <c r="G120" s="94">
        <f t="shared" si="4"/>
        <v>0</v>
      </c>
      <c r="H120" s="6"/>
    </row>
    <row r="121" spans="1:8" ht="12.75" customHeight="1" x14ac:dyDescent="0.2">
      <c r="A121" s="355"/>
      <c r="B121" s="149"/>
      <c r="C121" s="27"/>
      <c r="D121" s="2"/>
      <c r="E121" s="177"/>
      <c r="F121" s="195"/>
      <c r="G121" s="94">
        <f t="shared" si="4"/>
        <v>0</v>
      </c>
      <c r="H121" s="6"/>
    </row>
    <row r="122" spans="1:8" ht="14.25" customHeight="1" x14ac:dyDescent="0.2">
      <c r="A122" s="355"/>
      <c r="B122" s="149"/>
      <c r="C122" s="17"/>
      <c r="D122" s="2"/>
      <c r="E122" s="177"/>
      <c r="F122" s="195"/>
      <c r="G122" s="94">
        <f t="shared" si="4"/>
        <v>0</v>
      </c>
      <c r="H122" s="6"/>
    </row>
    <row r="123" spans="1:8" ht="14.25" customHeight="1" x14ac:dyDescent="0.2">
      <c r="A123" s="348"/>
      <c r="B123" s="149"/>
      <c r="C123" s="27"/>
      <c r="D123" s="2"/>
      <c r="E123" s="177"/>
      <c r="F123" s="195"/>
      <c r="G123" s="178">
        <f t="shared" si="4"/>
        <v>0</v>
      </c>
      <c r="H123" s="6"/>
    </row>
    <row r="124" spans="1:8" ht="14.25" customHeight="1" x14ac:dyDescent="0.2">
      <c r="A124" s="348"/>
      <c r="B124" s="149"/>
      <c r="C124" s="27"/>
      <c r="D124" s="2"/>
      <c r="E124" s="177"/>
      <c r="F124" s="195"/>
      <c r="G124" s="178">
        <f t="shared" si="4"/>
        <v>0</v>
      </c>
      <c r="H124" s="6"/>
    </row>
    <row r="125" spans="1:8" ht="14.25" customHeight="1" x14ac:dyDescent="0.2">
      <c r="A125" s="348"/>
      <c r="B125" s="149"/>
      <c r="C125" s="27"/>
      <c r="D125" s="2"/>
      <c r="E125" s="177"/>
      <c r="F125" s="195"/>
      <c r="G125" s="94">
        <f t="shared" si="4"/>
        <v>0</v>
      </c>
      <c r="H125" s="6"/>
    </row>
    <row r="126" spans="1:8" ht="12.75" customHeight="1" x14ac:dyDescent="0.2">
      <c r="A126" s="348"/>
      <c r="B126" s="149"/>
      <c r="C126" s="17"/>
      <c r="D126" s="2"/>
      <c r="E126" s="177"/>
      <c r="F126" s="195"/>
      <c r="G126" s="94">
        <f t="shared" si="4"/>
        <v>0</v>
      </c>
      <c r="H126" s="6"/>
    </row>
    <row r="127" spans="1:8" ht="24.75" customHeight="1" x14ac:dyDescent="0.2">
      <c r="A127" s="314"/>
      <c r="B127" s="149"/>
      <c r="C127" s="20"/>
      <c r="D127" s="2"/>
      <c r="E127" s="177"/>
      <c r="F127" s="195"/>
      <c r="G127" s="94">
        <f t="shared" si="4"/>
        <v>0</v>
      </c>
      <c r="H127" s="6"/>
    </row>
    <row r="128" spans="1:8" ht="25.5" customHeight="1" x14ac:dyDescent="0.2">
      <c r="A128" s="348"/>
      <c r="B128" s="149"/>
      <c r="C128" s="27"/>
      <c r="D128" s="2"/>
      <c r="E128" s="179"/>
      <c r="F128" s="195"/>
      <c r="G128" s="94">
        <f t="shared" si="4"/>
        <v>0</v>
      </c>
      <c r="H128" s="6"/>
    </row>
    <row r="129" spans="1:8" ht="14.25" customHeight="1" x14ac:dyDescent="0.2">
      <c r="A129" s="348"/>
      <c r="B129" s="149"/>
      <c r="C129" s="27"/>
      <c r="D129" s="2"/>
      <c r="E129" s="179"/>
      <c r="F129" s="195"/>
      <c r="G129" s="94">
        <f t="shared" si="4"/>
        <v>0</v>
      </c>
      <c r="H129" s="6"/>
    </row>
    <row r="130" spans="1:8" ht="14.25" customHeight="1" x14ac:dyDescent="0.2">
      <c r="A130" s="348"/>
      <c r="B130" s="149"/>
      <c r="C130" s="17"/>
      <c r="D130" s="2"/>
      <c r="E130" s="179"/>
      <c r="F130" s="195"/>
      <c r="G130" s="94">
        <f t="shared" ref="G130:G136" si="5">+E130/60*F130</f>
        <v>0</v>
      </c>
      <c r="H130" s="6"/>
    </row>
    <row r="131" spans="1:8" ht="14.25" customHeight="1" x14ac:dyDescent="0.2">
      <c r="A131" s="348"/>
      <c r="B131" s="149"/>
      <c r="C131" s="27"/>
      <c r="D131" s="2"/>
      <c r="E131" s="179"/>
      <c r="F131" s="195"/>
      <c r="G131" s="94">
        <f t="shared" si="5"/>
        <v>0</v>
      </c>
      <c r="H131" s="6"/>
    </row>
    <row r="132" spans="1:8" ht="14.25" customHeight="1" x14ac:dyDescent="0.2">
      <c r="A132" s="348"/>
      <c r="B132" s="149"/>
      <c r="C132" s="17"/>
      <c r="D132" s="2"/>
      <c r="E132" s="179"/>
      <c r="F132" s="195"/>
      <c r="G132" s="94">
        <f t="shared" si="5"/>
        <v>0</v>
      </c>
      <c r="H132" s="6"/>
    </row>
    <row r="133" spans="1:8" ht="14.25" customHeight="1" x14ac:dyDescent="0.2">
      <c r="A133" s="348"/>
      <c r="B133" s="149"/>
      <c r="C133" s="20"/>
      <c r="D133" s="2"/>
      <c r="E133" s="179"/>
      <c r="F133" s="195"/>
      <c r="G133" s="94">
        <f t="shared" si="5"/>
        <v>0</v>
      </c>
      <c r="H133" s="6"/>
    </row>
    <row r="134" spans="1:8" ht="14.25" customHeight="1" x14ac:dyDescent="0.2">
      <c r="A134" s="314"/>
      <c r="B134" s="149"/>
      <c r="C134" s="17"/>
      <c r="D134" s="2"/>
      <c r="E134" s="179"/>
      <c r="F134" s="195"/>
      <c r="G134" s="94">
        <f t="shared" si="5"/>
        <v>0</v>
      </c>
      <c r="H134" s="6"/>
    </row>
    <row r="135" spans="1:8" ht="14.25" customHeight="1" x14ac:dyDescent="0.2">
      <c r="A135" s="348"/>
      <c r="B135" s="149"/>
      <c r="C135" s="27"/>
      <c r="D135" s="2"/>
      <c r="E135" s="179"/>
      <c r="F135" s="195"/>
      <c r="G135" s="94">
        <f t="shared" si="5"/>
        <v>0</v>
      </c>
      <c r="H135" s="6"/>
    </row>
    <row r="136" spans="1:8" ht="24" customHeight="1" x14ac:dyDescent="0.2">
      <c r="A136" s="348"/>
      <c r="B136" s="149"/>
      <c r="C136" s="20"/>
      <c r="D136" s="91"/>
      <c r="E136" s="179"/>
      <c r="F136" s="195"/>
      <c r="G136" s="94">
        <f t="shared" si="5"/>
        <v>0</v>
      </c>
      <c r="H136" s="6"/>
    </row>
    <row r="137" spans="1:8" ht="14.25" customHeight="1" x14ac:dyDescent="0.2">
      <c r="H137" s="6"/>
    </row>
    <row r="138" spans="1:8" ht="14.25" customHeight="1" x14ac:dyDescent="0.2">
      <c r="C138" s="89" t="s">
        <v>23</v>
      </c>
      <c r="H138" s="6"/>
    </row>
    <row r="139" spans="1:8" ht="14.25" customHeight="1" x14ac:dyDescent="0.2">
      <c r="B139" s="183"/>
      <c r="C139" s="89"/>
      <c r="D139" s="183"/>
      <c r="E139" s="183"/>
      <c r="G139" s="183"/>
      <c r="H139" s="6"/>
    </row>
    <row r="140" spans="1:8" ht="14.25" customHeight="1" x14ac:dyDescent="0.2">
      <c r="A140" s="348"/>
      <c r="B140" s="202"/>
      <c r="C140" s="184"/>
      <c r="D140" s="2"/>
      <c r="E140" s="181"/>
      <c r="F140" s="197"/>
      <c r="G140" s="180">
        <f t="shared" ref="G140:G141" si="6">+E140/60*F140</f>
        <v>0</v>
      </c>
      <c r="H140" s="6"/>
    </row>
    <row r="141" spans="1:8" ht="26.25" customHeight="1" x14ac:dyDescent="0.2">
      <c r="A141" s="348"/>
      <c r="B141" s="202"/>
      <c r="C141" s="20"/>
      <c r="E141" s="181"/>
      <c r="F141" s="197"/>
      <c r="G141" s="180">
        <f t="shared" si="6"/>
        <v>0</v>
      </c>
      <c r="H141" s="6"/>
    </row>
    <row r="142" spans="1:8" ht="14.25" customHeight="1" x14ac:dyDescent="0.2">
      <c r="A142" s="348"/>
      <c r="B142" s="202"/>
      <c r="C142" s="27"/>
      <c r="D142" s="91"/>
      <c r="E142" s="181"/>
      <c r="F142" s="195"/>
      <c r="G142" s="94">
        <f t="shared" ref="G142:G160" si="7">+E142/60*F142</f>
        <v>0</v>
      </c>
      <c r="H142" s="6"/>
    </row>
    <row r="143" spans="1:8" ht="14.25" customHeight="1" x14ac:dyDescent="0.2">
      <c r="A143" s="348"/>
      <c r="B143" s="202"/>
      <c r="C143" s="184"/>
      <c r="D143" s="183"/>
      <c r="E143" s="181"/>
      <c r="F143" s="195"/>
      <c r="G143" s="94">
        <f t="shared" si="7"/>
        <v>0</v>
      </c>
      <c r="H143" s="6"/>
    </row>
    <row r="144" spans="1:8" ht="14.25" customHeight="1" x14ac:dyDescent="0.2">
      <c r="A144" s="348"/>
      <c r="B144" s="202"/>
      <c r="C144" s="184"/>
      <c r="D144" s="91"/>
      <c r="E144" s="181"/>
      <c r="F144" s="195"/>
      <c r="G144" s="94">
        <f t="shared" si="7"/>
        <v>0</v>
      </c>
      <c r="H144" s="6"/>
    </row>
    <row r="145" spans="1:8" ht="14.25" customHeight="1" x14ac:dyDescent="0.2">
      <c r="A145" s="348"/>
      <c r="B145" s="202"/>
      <c r="C145" s="184"/>
      <c r="D145" s="91"/>
      <c r="E145" s="181"/>
      <c r="F145" s="195"/>
      <c r="G145" s="94">
        <f t="shared" si="7"/>
        <v>0</v>
      </c>
      <c r="H145" s="6"/>
    </row>
    <row r="146" spans="1:8" ht="25.5" customHeight="1" x14ac:dyDescent="0.2">
      <c r="A146" s="348"/>
      <c r="B146" s="202"/>
      <c r="C146" s="20"/>
      <c r="D146" s="183"/>
      <c r="E146" s="181"/>
      <c r="F146" s="195"/>
      <c r="G146" s="94">
        <f t="shared" si="7"/>
        <v>0</v>
      </c>
      <c r="H146" s="6"/>
    </row>
    <row r="147" spans="1:8" ht="14.25" customHeight="1" x14ac:dyDescent="0.2">
      <c r="A147" s="348"/>
      <c r="B147" s="202"/>
      <c r="C147" s="184"/>
      <c r="D147" s="91"/>
      <c r="E147" s="181"/>
      <c r="F147" s="197"/>
      <c r="G147" s="94">
        <f t="shared" si="7"/>
        <v>0</v>
      </c>
      <c r="H147" s="6"/>
    </row>
    <row r="148" spans="1:8" ht="26.25" customHeight="1" x14ac:dyDescent="0.2">
      <c r="A148" s="348"/>
      <c r="B148" s="202"/>
      <c r="C148" s="20"/>
      <c r="D148" s="183"/>
      <c r="E148" s="181"/>
      <c r="F148" s="195"/>
      <c r="G148" s="115">
        <f t="shared" si="7"/>
        <v>0</v>
      </c>
      <c r="H148" s="6"/>
    </row>
    <row r="149" spans="1:8" ht="13.5" customHeight="1" x14ac:dyDescent="0.2">
      <c r="A149" s="348"/>
      <c r="B149" s="202"/>
      <c r="C149" s="184"/>
      <c r="D149" s="187"/>
      <c r="E149" s="186"/>
      <c r="F149" s="195"/>
      <c r="G149" s="185">
        <f t="shared" si="7"/>
        <v>0</v>
      </c>
      <c r="H149" s="6"/>
    </row>
    <row r="150" spans="1:8" ht="27.75" customHeight="1" x14ac:dyDescent="0.2">
      <c r="A150" s="348"/>
      <c r="B150" s="202"/>
      <c r="C150" s="20"/>
      <c r="D150" s="187"/>
      <c r="E150" s="186"/>
      <c r="F150" s="195"/>
      <c r="G150" s="185">
        <f t="shared" si="7"/>
        <v>0</v>
      </c>
      <c r="H150" s="6"/>
    </row>
    <row r="151" spans="1:8" ht="14.25" customHeight="1" x14ac:dyDescent="0.2">
      <c r="A151" s="348"/>
      <c r="B151" s="202"/>
      <c r="C151" s="27"/>
      <c r="D151" s="91"/>
      <c r="E151" s="118"/>
      <c r="F151" s="195"/>
      <c r="G151" s="115">
        <f t="shared" si="7"/>
        <v>0</v>
      </c>
      <c r="H151" s="6"/>
    </row>
    <row r="152" spans="1:8" ht="14.25" customHeight="1" x14ac:dyDescent="0.2">
      <c r="A152" s="348"/>
      <c r="B152" s="202"/>
      <c r="C152" s="184"/>
      <c r="D152" s="91"/>
      <c r="E152" s="118"/>
      <c r="F152" s="195"/>
      <c r="G152" s="115">
        <f t="shared" si="7"/>
        <v>0</v>
      </c>
      <c r="H152" s="6"/>
    </row>
    <row r="153" spans="1:8" ht="14.25" customHeight="1" x14ac:dyDescent="0.2">
      <c r="A153" s="314"/>
      <c r="B153" s="202"/>
      <c r="C153" s="184"/>
      <c r="D153" s="91"/>
      <c r="E153" s="119"/>
      <c r="F153" s="195"/>
      <c r="G153" s="115">
        <f t="shared" si="7"/>
        <v>0</v>
      </c>
      <c r="H153" s="6"/>
    </row>
    <row r="154" spans="1:8" ht="14.25" customHeight="1" x14ac:dyDescent="0.2">
      <c r="A154" s="348"/>
      <c r="B154" s="202"/>
      <c r="C154" s="27"/>
      <c r="D154" s="91"/>
      <c r="E154" s="119"/>
      <c r="F154" s="195"/>
      <c r="G154" s="115">
        <f t="shared" si="7"/>
        <v>0</v>
      </c>
      <c r="H154" s="6"/>
    </row>
    <row r="155" spans="1:8" ht="29.25" customHeight="1" x14ac:dyDescent="0.2">
      <c r="A155" s="348"/>
      <c r="B155" s="202"/>
      <c r="C155" s="20"/>
      <c r="D155" s="91"/>
      <c r="E155" s="119"/>
      <c r="F155" s="195"/>
      <c r="G155" s="115">
        <f t="shared" si="7"/>
        <v>0</v>
      </c>
      <c r="H155" s="6"/>
    </row>
    <row r="156" spans="1:8" ht="14.25" customHeight="1" x14ac:dyDescent="0.2">
      <c r="A156" s="314"/>
      <c r="B156" s="202"/>
      <c r="C156" s="184"/>
      <c r="D156" s="91"/>
      <c r="E156" s="119"/>
      <c r="F156" s="195"/>
      <c r="G156" s="120">
        <f t="shared" si="7"/>
        <v>0</v>
      </c>
      <c r="H156" s="6"/>
    </row>
    <row r="157" spans="1:8" ht="14.25" customHeight="1" x14ac:dyDescent="0.2">
      <c r="A157" s="348"/>
      <c r="B157" s="202"/>
      <c r="C157" s="27"/>
      <c r="D157" s="91"/>
      <c r="E157" s="119"/>
      <c r="F157" s="195"/>
      <c r="G157" s="120">
        <f t="shared" si="7"/>
        <v>0</v>
      </c>
      <c r="H157" s="6"/>
    </row>
    <row r="158" spans="1:8" ht="14.25" customHeight="1" x14ac:dyDescent="0.2">
      <c r="A158" s="348"/>
      <c r="B158" s="202"/>
      <c r="C158" s="27"/>
      <c r="D158" s="91"/>
      <c r="E158" s="119"/>
      <c r="F158" s="195"/>
      <c r="G158" s="120">
        <f t="shared" si="7"/>
        <v>0</v>
      </c>
      <c r="H158" s="6"/>
    </row>
    <row r="159" spans="1:8" ht="14.25" customHeight="1" x14ac:dyDescent="0.2">
      <c r="A159" s="348"/>
      <c r="B159" s="202"/>
      <c r="C159" s="184"/>
      <c r="D159" s="91"/>
      <c r="E159" s="119"/>
      <c r="F159" s="195"/>
      <c r="G159" s="120">
        <f t="shared" si="7"/>
        <v>0</v>
      </c>
      <c r="H159" s="6"/>
    </row>
    <row r="160" spans="1:8" ht="14.25" customHeight="1" x14ac:dyDescent="0.2">
      <c r="A160" s="348"/>
      <c r="B160" s="202"/>
      <c r="C160" s="184"/>
      <c r="D160" s="91"/>
      <c r="E160" s="94"/>
      <c r="F160" s="195"/>
      <c r="G160" s="94">
        <f t="shared" si="7"/>
        <v>0</v>
      </c>
      <c r="H160" s="6"/>
    </row>
    <row r="161" spans="1:8" ht="29.25" customHeight="1" x14ac:dyDescent="0.2">
      <c r="A161" s="355"/>
      <c r="B161" s="202"/>
      <c r="C161" s="20"/>
      <c r="D161" s="91"/>
      <c r="E161" s="121"/>
      <c r="F161" s="195"/>
      <c r="G161" s="94">
        <f>+E161/60*F161</f>
        <v>0</v>
      </c>
      <c r="H161" s="6"/>
    </row>
    <row r="162" spans="1:8" ht="14.25" customHeight="1" x14ac:dyDescent="0.2">
      <c r="A162" s="355"/>
      <c r="B162" s="202"/>
      <c r="C162" s="184"/>
      <c r="D162" s="91"/>
      <c r="E162" s="121"/>
      <c r="F162" s="195"/>
      <c r="G162" s="94">
        <f>+E162/60*F162</f>
        <v>0</v>
      </c>
      <c r="H162" s="6"/>
    </row>
    <row r="163" spans="1:8" ht="14.25" customHeight="1" x14ac:dyDescent="0.2">
      <c r="A163" s="348"/>
      <c r="B163" s="202"/>
      <c r="C163" s="184"/>
      <c r="D163" s="91"/>
      <c r="E163" s="121"/>
      <c r="F163" s="195"/>
      <c r="G163" s="94">
        <f>+E163/60*F163</f>
        <v>0</v>
      </c>
      <c r="H163" s="6"/>
    </row>
    <row r="164" spans="1:8" ht="14.25" customHeight="1" x14ac:dyDescent="0.2">
      <c r="A164" s="348"/>
      <c r="B164" s="85"/>
      <c r="C164" s="202"/>
      <c r="D164" s="145"/>
      <c r="E164" s="121"/>
      <c r="F164" s="195"/>
      <c r="G164" s="94">
        <f>+E164/60*F164</f>
        <v>0</v>
      </c>
      <c r="H164" s="6"/>
    </row>
    <row r="165" spans="1:8" ht="14.25" customHeight="1" x14ac:dyDescent="0.2">
      <c r="A165" s="348"/>
      <c r="B165" s="202"/>
      <c r="C165" s="184"/>
      <c r="D165" s="91"/>
      <c r="E165" s="121"/>
      <c r="F165" s="195"/>
      <c r="G165" s="122">
        <f t="shared" ref="G165" si="8">+E165/60*F165</f>
        <v>0</v>
      </c>
      <c r="H165" s="6"/>
    </row>
    <row r="166" spans="1:8" ht="14.25" customHeight="1" x14ac:dyDescent="0.2">
      <c r="A166" s="348"/>
      <c r="B166" s="85"/>
      <c r="C166" s="184"/>
      <c r="D166" s="145"/>
      <c r="E166" s="121"/>
      <c r="F166" s="195"/>
      <c r="G166" s="94">
        <f>+E166/60*F166</f>
        <v>0</v>
      </c>
      <c r="H166" s="6"/>
    </row>
    <row r="167" spans="1:8" ht="15" customHeight="1" x14ac:dyDescent="0.2">
      <c r="A167" s="348"/>
      <c r="B167" s="202"/>
      <c r="C167" s="184"/>
      <c r="D167" s="145"/>
      <c r="E167" s="121"/>
      <c r="F167" s="195"/>
      <c r="G167" s="94">
        <f>+E167/60*F167</f>
        <v>0</v>
      </c>
      <c r="H167" s="6"/>
    </row>
    <row r="168" spans="1:8" ht="14.25" customHeight="1" x14ac:dyDescent="0.2">
      <c r="A168" s="348"/>
      <c r="B168" s="85"/>
      <c r="C168" s="184"/>
      <c r="D168" s="145"/>
      <c r="E168" s="123"/>
      <c r="F168" s="195"/>
      <c r="G168" s="94">
        <f>+E168/60*F168</f>
        <v>0</v>
      </c>
      <c r="H168" s="6"/>
    </row>
    <row r="169" spans="1:8" ht="14.25" customHeight="1" x14ac:dyDescent="0.2">
      <c r="A169" s="314"/>
      <c r="B169" s="85"/>
      <c r="C169" s="184"/>
      <c r="D169" s="91"/>
      <c r="E169" s="123"/>
      <c r="F169" s="195"/>
      <c r="G169" s="94">
        <f>+E169/60*F169</f>
        <v>0</v>
      </c>
      <c r="H169" s="6"/>
    </row>
    <row r="170" spans="1:8" ht="14.25" customHeight="1" x14ac:dyDescent="0.2">
      <c r="A170" s="348"/>
      <c r="B170" s="202"/>
      <c r="C170" s="20"/>
      <c r="D170" s="145"/>
      <c r="E170" s="123"/>
      <c r="F170" s="195"/>
      <c r="G170" s="94">
        <f>+E170/60*F170</f>
        <v>0</v>
      </c>
      <c r="H170" s="6"/>
    </row>
    <row r="171" spans="1:8" ht="15.75" customHeight="1" x14ac:dyDescent="0.2">
      <c r="A171" s="348"/>
      <c r="B171" s="202"/>
      <c r="C171" s="184"/>
      <c r="D171" s="144"/>
      <c r="E171" s="123"/>
      <c r="F171" s="195"/>
      <c r="G171" s="96">
        <f t="shared" ref="G171:G254" si="9">+E171/60*F171</f>
        <v>0</v>
      </c>
      <c r="H171" s="6"/>
    </row>
    <row r="172" spans="1:8" ht="13.5" customHeight="1" x14ac:dyDescent="0.2">
      <c r="A172" s="355"/>
      <c r="B172" s="202"/>
      <c r="C172" s="27"/>
      <c r="D172" s="145"/>
      <c r="E172" s="123"/>
      <c r="F172" s="195"/>
      <c r="G172" s="96">
        <f t="shared" si="9"/>
        <v>0</v>
      </c>
      <c r="H172" s="6"/>
    </row>
    <row r="173" spans="1:8" ht="14.25" customHeight="1" x14ac:dyDescent="0.2">
      <c r="A173" s="355"/>
      <c r="B173" s="202"/>
      <c r="C173" s="184"/>
      <c r="D173" s="91"/>
      <c r="E173" s="123"/>
      <c r="F173" s="195"/>
      <c r="G173" s="94">
        <f t="shared" si="9"/>
        <v>0</v>
      </c>
      <c r="H173" s="6"/>
    </row>
    <row r="174" spans="1:8" ht="14.25" customHeight="1" x14ac:dyDescent="0.2">
      <c r="A174" s="317"/>
      <c r="B174" s="202"/>
      <c r="C174" s="184"/>
      <c r="D174" s="144"/>
      <c r="E174" s="94"/>
      <c r="F174" s="195"/>
      <c r="G174" s="94">
        <f t="shared" si="9"/>
        <v>0</v>
      </c>
      <c r="H174" s="6"/>
    </row>
    <row r="175" spans="1:8" ht="14.25" customHeight="1" x14ac:dyDescent="0.2">
      <c r="A175" s="349"/>
      <c r="B175" s="202"/>
      <c r="C175" s="27"/>
      <c r="D175" s="188"/>
      <c r="E175" s="124"/>
      <c r="F175" s="195"/>
      <c r="G175" s="94">
        <f t="shared" si="9"/>
        <v>0</v>
      </c>
      <c r="H175" s="6"/>
    </row>
    <row r="176" spans="1:8" ht="14.25" customHeight="1" x14ac:dyDescent="0.2">
      <c r="A176" s="349"/>
      <c r="B176" s="202"/>
      <c r="C176" s="184"/>
      <c r="D176" s="91"/>
      <c r="E176" s="124"/>
      <c r="F176" s="195"/>
      <c r="G176" s="94">
        <f t="shared" si="9"/>
        <v>0</v>
      </c>
      <c r="H176" s="6"/>
    </row>
    <row r="177" spans="1:8" ht="14.25" customHeight="1" x14ac:dyDescent="0.2">
      <c r="A177" s="314"/>
      <c r="B177" s="149"/>
      <c r="C177" s="184"/>
      <c r="D177" s="91"/>
      <c r="E177" s="124"/>
      <c r="F177" s="195"/>
      <c r="G177" s="94">
        <f t="shared" ref="G177:G188" si="10">+E177/60*F177</f>
        <v>0</v>
      </c>
      <c r="H177" s="6"/>
    </row>
    <row r="178" spans="1:8" ht="14.25" customHeight="1" x14ac:dyDescent="0.2">
      <c r="A178" s="314"/>
      <c r="B178" s="149"/>
      <c r="C178" s="194"/>
      <c r="D178" s="91"/>
      <c r="E178" s="124"/>
      <c r="F178" s="195"/>
      <c r="G178" s="94">
        <f t="shared" si="10"/>
        <v>0</v>
      </c>
      <c r="H178" s="6"/>
    </row>
    <row r="179" spans="1:8" ht="14.25" customHeight="1" x14ac:dyDescent="0.2">
      <c r="A179" s="314"/>
      <c r="B179" s="190"/>
      <c r="C179" s="184"/>
      <c r="D179" s="189"/>
      <c r="E179" s="124"/>
      <c r="F179" s="195"/>
      <c r="G179" s="94">
        <f t="shared" si="10"/>
        <v>0</v>
      </c>
      <c r="H179" s="6"/>
    </row>
    <row r="180" spans="1:8" ht="14.25" customHeight="1" x14ac:dyDescent="0.2">
      <c r="A180" s="314"/>
      <c r="B180" s="149"/>
      <c r="C180" s="184"/>
      <c r="D180" s="189"/>
      <c r="E180" s="124"/>
      <c r="F180" s="195"/>
      <c r="G180" s="94">
        <f t="shared" si="10"/>
        <v>0</v>
      </c>
      <c r="H180" s="6"/>
    </row>
    <row r="181" spans="1:8" ht="14.25" customHeight="1" x14ac:dyDescent="0.2">
      <c r="A181" s="348"/>
      <c r="B181" s="206"/>
      <c r="C181" s="184"/>
      <c r="D181" s="91"/>
      <c r="E181" s="124"/>
      <c r="F181" s="195"/>
      <c r="G181" s="94">
        <f t="shared" si="10"/>
        <v>0</v>
      </c>
      <c r="H181" s="6"/>
    </row>
    <row r="182" spans="1:8" ht="14.25" customHeight="1" x14ac:dyDescent="0.2">
      <c r="A182" s="348"/>
      <c r="B182" s="206"/>
      <c r="C182" s="184"/>
      <c r="D182" s="91"/>
      <c r="E182" s="124"/>
      <c r="F182" s="195"/>
      <c r="G182" s="94">
        <f t="shared" si="10"/>
        <v>0</v>
      </c>
      <c r="H182" s="6"/>
    </row>
    <row r="183" spans="1:8" ht="14.25" customHeight="1" x14ac:dyDescent="0.2">
      <c r="A183" s="348"/>
      <c r="B183" s="206"/>
      <c r="C183" s="184"/>
      <c r="D183" s="91"/>
      <c r="E183" s="125"/>
      <c r="F183" s="195"/>
      <c r="G183" s="94">
        <f t="shared" si="10"/>
        <v>0</v>
      </c>
      <c r="H183" s="6"/>
    </row>
    <row r="184" spans="1:8" ht="14.25" customHeight="1" x14ac:dyDescent="0.2">
      <c r="A184" s="348"/>
      <c r="B184" s="193"/>
      <c r="C184" s="184"/>
      <c r="D184" s="91"/>
      <c r="E184" s="124"/>
      <c r="F184" s="195"/>
      <c r="G184" s="94">
        <f t="shared" si="10"/>
        <v>0</v>
      </c>
      <c r="H184" s="6"/>
    </row>
    <row r="185" spans="1:8" ht="14.25" customHeight="1" x14ac:dyDescent="0.2">
      <c r="A185" s="348"/>
      <c r="B185" s="193"/>
      <c r="C185" s="184"/>
      <c r="D185" s="91"/>
      <c r="E185" s="124"/>
      <c r="F185" s="195"/>
      <c r="G185" s="94">
        <f t="shared" si="10"/>
        <v>0</v>
      </c>
      <c r="H185" s="6"/>
    </row>
    <row r="186" spans="1:8" ht="14.25" customHeight="1" x14ac:dyDescent="0.2">
      <c r="A186" s="314"/>
      <c r="B186" s="193"/>
      <c r="C186" s="184"/>
      <c r="D186" s="91"/>
      <c r="E186" s="126"/>
      <c r="F186" s="195"/>
      <c r="G186" s="94">
        <f t="shared" si="10"/>
        <v>0</v>
      </c>
      <c r="H186" s="6"/>
    </row>
    <row r="187" spans="1:8" ht="14.25" customHeight="1" x14ac:dyDescent="0.2">
      <c r="A187" s="348"/>
      <c r="B187" s="193"/>
      <c r="C187" s="184"/>
      <c r="D187" s="91"/>
      <c r="E187" s="126"/>
      <c r="F187" s="195"/>
      <c r="G187" s="94">
        <f t="shared" si="10"/>
        <v>0</v>
      </c>
      <c r="H187" s="6"/>
    </row>
    <row r="188" spans="1:8" ht="14.25" customHeight="1" x14ac:dyDescent="0.2">
      <c r="A188" s="348"/>
      <c r="B188" s="193"/>
      <c r="C188" s="184"/>
      <c r="D188" s="91"/>
      <c r="E188" s="192"/>
      <c r="F188" s="195"/>
      <c r="G188" s="94">
        <f t="shared" si="10"/>
        <v>0</v>
      </c>
      <c r="H188" s="6"/>
    </row>
    <row r="189" spans="1:8" ht="14.25" customHeight="1" x14ac:dyDescent="0.2">
      <c r="A189" s="314"/>
      <c r="B189" s="193"/>
      <c r="C189" s="184"/>
      <c r="D189" s="91"/>
      <c r="E189" s="192"/>
      <c r="F189" s="195"/>
      <c r="G189" s="94">
        <f>+E189/60*F189</f>
        <v>0</v>
      </c>
      <c r="H189" s="6"/>
    </row>
    <row r="190" spans="1:8" ht="14.25" customHeight="1" x14ac:dyDescent="0.2">
      <c r="A190" s="314"/>
      <c r="B190" s="199"/>
      <c r="C190" s="184"/>
      <c r="D190" s="91"/>
      <c r="E190" s="197"/>
      <c r="F190" s="195"/>
      <c r="G190" s="94">
        <f>+E190/60*F190</f>
        <v>0</v>
      </c>
      <c r="H190" s="6"/>
    </row>
    <row r="191" spans="1:8" ht="14.25" customHeight="1" x14ac:dyDescent="0.2">
      <c r="A191" s="314"/>
      <c r="B191" s="199"/>
      <c r="C191" s="184"/>
      <c r="D191" s="91"/>
      <c r="E191" s="197"/>
      <c r="F191" s="195"/>
      <c r="G191" s="94">
        <f>+E191/60*F191</f>
        <v>0</v>
      </c>
      <c r="H191" s="6"/>
    </row>
    <row r="192" spans="1:8" ht="14.25" customHeight="1" x14ac:dyDescent="0.2">
      <c r="A192" s="355"/>
      <c r="B192" s="199"/>
      <c r="C192" s="184"/>
      <c r="D192" s="91"/>
      <c r="E192" s="197"/>
      <c r="F192" s="195"/>
      <c r="G192" s="94">
        <f>+E192/60*F192</f>
        <v>0</v>
      </c>
      <c r="H192" s="6"/>
    </row>
    <row r="193" spans="1:8" ht="14.25" customHeight="1" x14ac:dyDescent="0.2">
      <c r="A193" s="355"/>
      <c r="B193" s="199"/>
      <c r="C193" s="184"/>
      <c r="D193" s="91"/>
      <c r="E193" s="197"/>
      <c r="F193" s="195"/>
      <c r="G193" s="94">
        <f t="shared" si="9"/>
        <v>0</v>
      </c>
      <c r="H193" s="6"/>
    </row>
    <row r="194" spans="1:8" ht="14.25" customHeight="1" x14ac:dyDescent="0.2">
      <c r="A194" s="355"/>
      <c r="B194" s="206"/>
      <c r="C194" s="184"/>
      <c r="D194" s="91"/>
      <c r="E194" s="197"/>
      <c r="F194" s="195"/>
      <c r="G194" s="94">
        <f t="shared" si="9"/>
        <v>0</v>
      </c>
      <c r="H194" s="6"/>
    </row>
    <row r="195" spans="1:8" ht="27.75" customHeight="1" x14ac:dyDescent="0.2">
      <c r="A195" s="355"/>
      <c r="B195" s="206"/>
      <c r="C195" s="201"/>
      <c r="D195" s="91"/>
      <c r="E195" s="197"/>
      <c r="F195" s="195"/>
      <c r="G195" s="94">
        <f t="shared" si="9"/>
        <v>0</v>
      </c>
      <c r="H195" s="6"/>
    </row>
    <row r="196" spans="1:8" ht="14.25" customHeight="1" x14ac:dyDescent="0.2">
      <c r="A196" s="348"/>
      <c r="B196" s="206"/>
      <c r="C196" s="184"/>
      <c r="D196" s="91"/>
      <c r="E196" s="203"/>
      <c r="F196" s="195"/>
      <c r="G196" s="94">
        <f t="shared" si="9"/>
        <v>0</v>
      </c>
      <c r="H196" s="6"/>
    </row>
    <row r="197" spans="1:8" ht="14.25" customHeight="1" x14ac:dyDescent="0.2">
      <c r="A197" s="348"/>
      <c r="B197" s="206"/>
      <c r="C197" s="184"/>
      <c r="D197" s="91"/>
      <c r="E197" s="203"/>
      <c r="F197" s="195"/>
      <c r="G197" s="94">
        <f t="shared" si="9"/>
        <v>0</v>
      </c>
      <c r="H197" s="6"/>
    </row>
    <row r="198" spans="1:8" ht="15" customHeight="1" x14ac:dyDescent="0.2">
      <c r="A198" s="314"/>
      <c r="B198" s="206"/>
      <c r="C198" s="184"/>
      <c r="D198" s="91"/>
      <c r="E198" s="203"/>
      <c r="F198" s="195"/>
      <c r="G198" s="94">
        <f t="shared" si="9"/>
        <v>0</v>
      </c>
      <c r="H198" s="6"/>
    </row>
    <row r="199" spans="1:8" ht="14.25" customHeight="1" x14ac:dyDescent="0.2">
      <c r="A199" s="314"/>
      <c r="B199" s="206"/>
      <c r="C199" s="27"/>
      <c r="D199" s="91"/>
      <c r="E199" s="203"/>
      <c r="F199" s="195"/>
      <c r="G199" s="94">
        <f t="shared" si="9"/>
        <v>0</v>
      </c>
      <c r="H199" s="6"/>
    </row>
    <row r="200" spans="1:8" ht="14.25" customHeight="1" x14ac:dyDescent="0.2">
      <c r="A200" s="348"/>
      <c r="B200" s="206"/>
      <c r="C200" s="27"/>
      <c r="D200" s="91"/>
      <c r="E200" s="203"/>
      <c r="F200" s="195"/>
      <c r="G200" s="94">
        <f t="shared" si="9"/>
        <v>0</v>
      </c>
      <c r="H200" s="6"/>
    </row>
    <row r="201" spans="1:8" ht="14.25" customHeight="1" x14ac:dyDescent="0.2">
      <c r="A201" s="348"/>
      <c r="B201" s="206"/>
      <c r="C201" s="184"/>
      <c r="D201" s="91"/>
      <c r="E201" s="203"/>
      <c r="F201" s="195"/>
      <c r="G201" s="94">
        <f t="shared" si="9"/>
        <v>0</v>
      </c>
      <c r="H201" s="6"/>
    </row>
    <row r="202" spans="1:8" ht="14.25" customHeight="1" x14ac:dyDescent="0.2">
      <c r="A202" s="348"/>
      <c r="B202" s="206"/>
      <c r="C202" s="184"/>
      <c r="D202" s="91"/>
      <c r="E202" s="203"/>
      <c r="F202" s="195"/>
      <c r="G202" s="94">
        <f t="shared" si="9"/>
        <v>0</v>
      </c>
      <c r="H202" s="6"/>
    </row>
    <row r="203" spans="1:8" ht="14.25" customHeight="1" x14ac:dyDescent="0.2">
      <c r="A203" s="348"/>
      <c r="B203" s="206"/>
      <c r="C203" s="184"/>
      <c r="D203" s="91"/>
      <c r="E203" s="203"/>
      <c r="F203" s="195"/>
      <c r="G203" s="94">
        <f t="shared" si="9"/>
        <v>0</v>
      </c>
      <c r="H203" s="6"/>
    </row>
    <row r="204" spans="1:8" ht="14.25" customHeight="1" x14ac:dyDescent="0.2">
      <c r="A204" s="314"/>
      <c r="B204" s="206"/>
      <c r="C204" s="184"/>
      <c r="D204" s="91"/>
      <c r="E204" s="204"/>
      <c r="F204" s="195"/>
      <c r="G204" s="94">
        <f t="shared" si="9"/>
        <v>0</v>
      </c>
      <c r="H204" s="6"/>
    </row>
    <row r="205" spans="1:8" ht="14.25" customHeight="1" x14ac:dyDescent="0.2">
      <c r="A205" s="348"/>
      <c r="B205" s="206"/>
      <c r="C205" s="184"/>
      <c r="D205" s="91"/>
      <c r="E205" s="205"/>
      <c r="F205" s="195"/>
      <c r="G205" s="94">
        <f t="shared" si="9"/>
        <v>0</v>
      </c>
      <c r="H205" s="6"/>
    </row>
    <row r="206" spans="1:8" ht="14.25" customHeight="1" x14ac:dyDescent="0.2">
      <c r="A206" s="348"/>
      <c r="B206" s="206"/>
      <c r="C206" s="184"/>
      <c r="D206" s="91"/>
      <c r="E206" s="205"/>
      <c r="F206" s="195"/>
      <c r="G206" s="94">
        <f t="shared" si="9"/>
        <v>0</v>
      </c>
      <c r="H206" s="6"/>
    </row>
    <row r="207" spans="1:8" ht="24" customHeight="1" x14ac:dyDescent="0.2">
      <c r="A207" s="314"/>
      <c r="B207" s="206"/>
      <c r="C207" s="201"/>
      <c r="D207" s="2"/>
      <c r="E207" s="205"/>
      <c r="F207" s="195"/>
      <c r="G207" s="94">
        <f t="shared" si="9"/>
        <v>0</v>
      </c>
      <c r="H207" s="6"/>
    </row>
    <row r="208" spans="1:8" ht="14.25" customHeight="1" x14ac:dyDescent="0.2">
      <c r="A208" s="315"/>
      <c r="B208" s="206"/>
      <c r="C208" s="184"/>
      <c r="D208" s="91"/>
      <c r="E208" s="91"/>
      <c r="F208" s="195"/>
      <c r="G208" s="94">
        <f t="shared" si="9"/>
        <v>0</v>
      </c>
      <c r="H208" s="6"/>
    </row>
    <row r="209" spans="1:8" ht="14.25" customHeight="1" x14ac:dyDescent="0.2">
      <c r="A209" s="314"/>
      <c r="B209" s="206"/>
      <c r="C209" s="184"/>
      <c r="D209" s="91"/>
      <c r="E209" s="91"/>
      <c r="F209" s="195"/>
      <c r="G209" s="94">
        <f t="shared" si="9"/>
        <v>0</v>
      </c>
      <c r="H209" s="6"/>
    </row>
    <row r="210" spans="1:8" ht="14.25" customHeight="1" x14ac:dyDescent="0.2">
      <c r="A210" s="314"/>
      <c r="B210" s="213"/>
      <c r="C210" s="184"/>
      <c r="D210" s="91"/>
      <c r="E210" s="91"/>
      <c r="F210" s="211"/>
      <c r="G210" s="211"/>
      <c r="H210" s="6"/>
    </row>
    <row r="211" spans="1:8" ht="14.25" customHeight="1" x14ac:dyDescent="0.2">
      <c r="A211" s="314"/>
      <c r="B211" s="213"/>
      <c r="C211" s="194" t="s">
        <v>26</v>
      </c>
      <c r="D211" s="91"/>
      <c r="E211" s="91"/>
      <c r="F211" s="211"/>
      <c r="G211" s="211"/>
      <c r="H211" s="6"/>
    </row>
    <row r="212" spans="1:8" ht="14.25" customHeight="1" x14ac:dyDescent="0.2">
      <c r="A212" s="314"/>
      <c r="B212" s="213"/>
      <c r="C212" s="184"/>
      <c r="D212" s="91"/>
      <c r="E212" s="91"/>
      <c r="F212" s="211"/>
      <c r="G212" s="211"/>
      <c r="H212" s="6"/>
    </row>
    <row r="213" spans="1:8" ht="14.25" customHeight="1" x14ac:dyDescent="0.2">
      <c r="A213" s="314"/>
      <c r="B213" s="210"/>
      <c r="C213" s="184"/>
      <c r="E213" s="208"/>
      <c r="F213" s="195"/>
      <c r="G213" s="94">
        <f t="shared" si="9"/>
        <v>0</v>
      </c>
      <c r="H213" s="6"/>
    </row>
    <row r="214" spans="1:8" ht="26.25" customHeight="1" x14ac:dyDescent="0.2">
      <c r="A214" s="314"/>
      <c r="B214" s="210"/>
      <c r="C214" s="201"/>
      <c r="E214" s="208"/>
      <c r="F214" s="195"/>
      <c r="G214" s="94">
        <f t="shared" si="9"/>
        <v>0</v>
      </c>
      <c r="H214" s="6"/>
    </row>
    <row r="215" spans="1:8" ht="14.25" customHeight="1" x14ac:dyDescent="0.2">
      <c r="A215" s="348"/>
      <c r="B215" s="210"/>
      <c r="C215" s="184"/>
      <c r="D215" s="91"/>
      <c r="E215" s="208"/>
      <c r="F215" s="195"/>
      <c r="G215" s="94">
        <f t="shared" si="9"/>
        <v>0</v>
      </c>
      <c r="H215" s="6"/>
    </row>
    <row r="216" spans="1:8" ht="14.25" customHeight="1" x14ac:dyDescent="0.2">
      <c r="A216" s="348"/>
      <c r="B216" s="210"/>
      <c r="C216" s="27"/>
      <c r="D216" s="91"/>
      <c r="E216" s="208"/>
      <c r="F216" s="195"/>
      <c r="G216" s="94">
        <f t="shared" si="9"/>
        <v>0</v>
      </c>
      <c r="H216" s="6"/>
    </row>
    <row r="217" spans="1:8" ht="14.25" customHeight="1" x14ac:dyDescent="0.2">
      <c r="A217" s="315"/>
      <c r="B217" s="210"/>
      <c r="C217" s="184"/>
      <c r="D217" s="209"/>
      <c r="E217" s="208"/>
      <c r="F217" s="91"/>
      <c r="G217" s="207">
        <f t="shared" si="9"/>
        <v>0</v>
      </c>
      <c r="H217" s="6"/>
    </row>
    <row r="218" spans="1:8" ht="14.25" customHeight="1" x14ac:dyDescent="0.2">
      <c r="A218" s="349"/>
      <c r="B218" s="210"/>
      <c r="C218" s="184"/>
      <c r="D218" s="91"/>
      <c r="E218" s="208"/>
      <c r="F218" s="195"/>
      <c r="G218" s="94">
        <f t="shared" si="9"/>
        <v>0</v>
      </c>
      <c r="H218" s="6"/>
    </row>
    <row r="219" spans="1:8" ht="14.25" customHeight="1" x14ac:dyDescent="0.2">
      <c r="A219" s="349"/>
      <c r="B219" s="210"/>
      <c r="C219" s="184"/>
      <c r="D219" s="91"/>
      <c r="E219" s="208"/>
      <c r="F219" s="195"/>
      <c r="G219" s="94">
        <f t="shared" si="9"/>
        <v>0</v>
      </c>
      <c r="H219" s="6"/>
    </row>
    <row r="220" spans="1:8" ht="14.25" customHeight="1" x14ac:dyDescent="0.2">
      <c r="A220" s="349"/>
      <c r="B220" s="213"/>
      <c r="C220" s="184"/>
      <c r="D220" s="91"/>
      <c r="E220" s="212"/>
      <c r="F220" s="195"/>
      <c r="G220" s="94">
        <f t="shared" si="9"/>
        <v>0</v>
      </c>
      <c r="H220" s="6"/>
    </row>
    <row r="221" spans="1:8" ht="14.25" customHeight="1" x14ac:dyDescent="0.2">
      <c r="A221" s="349"/>
      <c r="B221" s="213"/>
      <c r="C221" s="184"/>
      <c r="D221" s="91"/>
      <c r="E221" s="212"/>
      <c r="F221" s="195"/>
      <c r="G221" s="94">
        <f t="shared" si="9"/>
        <v>0</v>
      </c>
      <c r="H221" s="6"/>
    </row>
    <row r="222" spans="1:8" ht="25.5" customHeight="1" x14ac:dyDescent="0.2">
      <c r="A222" s="349"/>
      <c r="B222" s="90"/>
      <c r="C222" s="184"/>
      <c r="D222" s="91"/>
      <c r="E222" s="212"/>
      <c r="F222" s="195"/>
      <c r="G222" s="94">
        <f t="shared" si="9"/>
        <v>0</v>
      </c>
      <c r="H222" s="6"/>
    </row>
    <row r="223" spans="1:8" ht="14.25" customHeight="1" x14ac:dyDescent="0.2">
      <c r="A223" s="349"/>
      <c r="B223" s="213"/>
      <c r="C223" s="184"/>
      <c r="D223" s="91"/>
      <c r="E223" s="91"/>
      <c r="F223" s="195"/>
      <c r="G223" s="94">
        <f t="shared" si="9"/>
        <v>0</v>
      </c>
      <c r="H223" s="6"/>
    </row>
    <row r="224" spans="1:8" ht="24" customHeight="1" x14ac:dyDescent="0.2">
      <c r="A224" s="349"/>
      <c r="B224" s="90"/>
      <c r="C224" s="184"/>
      <c r="D224" s="91"/>
      <c r="E224" s="212"/>
      <c r="F224" s="195"/>
      <c r="G224" s="94">
        <f t="shared" si="9"/>
        <v>0</v>
      </c>
      <c r="H224" s="6"/>
    </row>
    <row r="225" spans="1:8" ht="14.25" customHeight="1" x14ac:dyDescent="0.2">
      <c r="A225" s="349"/>
      <c r="B225" s="213"/>
      <c r="C225" s="184"/>
      <c r="D225" s="91"/>
      <c r="E225" s="212"/>
      <c r="F225" s="195"/>
      <c r="G225" s="94">
        <f t="shared" si="9"/>
        <v>0</v>
      </c>
      <c r="H225" s="6"/>
    </row>
    <row r="226" spans="1:8" ht="14.25" customHeight="1" x14ac:dyDescent="0.2">
      <c r="A226" s="349"/>
      <c r="B226" s="213"/>
      <c r="C226" s="184"/>
      <c r="E226" s="212"/>
      <c r="F226" s="195"/>
      <c r="G226" s="127">
        <f t="shared" si="9"/>
        <v>0</v>
      </c>
      <c r="H226" s="6"/>
    </row>
    <row r="227" spans="1:8" ht="14.25" customHeight="1" x14ac:dyDescent="0.2">
      <c r="A227" s="349"/>
      <c r="B227" s="213"/>
      <c r="C227" s="184"/>
      <c r="D227" s="91"/>
      <c r="E227" s="212"/>
      <c r="F227" s="211"/>
      <c r="G227" s="127">
        <f t="shared" si="9"/>
        <v>0</v>
      </c>
      <c r="H227" s="6"/>
    </row>
    <row r="228" spans="1:8" ht="14.25" customHeight="1" x14ac:dyDescent="0.2">
      <c r="A228" s="349"/>
      <c r="B228" s="213"/>
      <c r="C228" s="184"/>
      <c r="D228" s="91"/>
      <c r="E228" s="212"/>
      <c r="F228" s="195"/>
      <c r="G228" s="94">
        <f t="shared" si="9"/>
        <v>0</v>
      </c>
      <c r="H228" s="6"/>
    </row>
    <row r="229" spans="1:8" ht="14.25" customHeight="1" x14ac:dyDescent="0.2">
      <c r="A229" s="349"/>
      <c r="B229" s="213"/>
      <c r="C229" s="27"/>
      <c r="D229" s="91"/>
      <c r="E229" s="212"/>
      <c r="F229" s="195"/>
      <c r="G229" s="94">
        <f t="shared" si="9"/>
        <v>0</v>
      </c>
      <c r="H229" s="6"/>
    </row>
    <row r="230" spans="1:8" ht="14.25" customHeight="1" x14ac:dyDescent="0.2">
      <c r="A230" s="349"/>
      <c r="B230" s="213"/>
      <c r="C230" s="184"/>
      <c r="D230" s="91"/>
      <c r="E230" s="212"/>
      <c r="F230" s="195"/>
      <c r="G230" s="94">
        <f t="shared" si="9"/>
        <v>0</v>
      </c>
      <c r="H230" s="6"/>
    </row>
    <row r="231" spans="1:8" ht="14.25" customHeight="1" x14ac:dyDescent="0.2">
      <c r="A231" s="349"/>
      <c r="B231" s="213"/>
      <c r="C231" s="184"/>
      <c r="D231" s="91"/>
      <c r="E231" s="212"/>
      <c r="F231" s="195"/>
      <c r="G231" s="94">
        <f t="shared" si="9"/>
        <v>0</v>
      </c>
      <c r="H231" s="6"/>
    </row>
    <row r="232" spans="1:8" ht="14.25" customHeight="1" x14ac:dyDescent="0.2">
      <c r="A232" s="349"/>
      <c r="B232" s="216"/>
      <c r="C232" s="184"/>
      <c r="D232" s="91"/>
      <c r="E232" s="215"/>
      <c r="F232" s="195"/>
      <c r="G232" s="94">
        <f t="shared" si="9"/>
        <v>0</v>
      </c>
      <c r="H232" s="6"/>
    </row>
    <row r="233" spans="1:8" ht="14.25" customHeight="1" x14ac:dyDescent="0.2">
      <c r="A233" s="349"/>
      <c r="B233" s="216"/>
      <c r="C233" s="184"/>
      <c r="E233" s="215"/>
      <c r="F233" s="195"/>
      <c r="G233" s="94">
        <f t="shared" si="9"/>
        <v>0</v>
      </c>
      <c r="H233" s="6"/>
    </row>
    <row r="234" spans="1:8" ht="14.25" customHeight="1" x14ac:dyDescent="0.2">
      <c r="A234" s="315"/>
      <c r="B234" s="216"/>
      <c r="C234" s="184"/>
      <c r="D234" s="91"/>
      <c r="E234" s="215"/>
      <c r="F234" s="195"/>
      <c r="G234" s="214">
        <f t="shared" si="9"/>
        <v>0</v>
      </c>
      <c r="H234" s="6"/>
    </row>
    <row r="235" spans="1:8" ht="14.25" customHeight="1" x14ac:dyDescent="0.2">
      <c r="A235" s="315"/>
      <c r="B235" s="216"/>
      <c r="C235" s="184"/>
      <c r="D235" s="91"/>
      <c r="E235" s="215"/>
      <c r="F235" s="195"/>
      <c r="G235" s="94">
        <f t="shared" si="9"/>
        <v>0</v>
      </c>
      <c r="H235" s="6"/>
    </row>
    <row r="236" spans="1:8" ht="14.25" customHeight="1" x14ac:dyDescent="0.2">
      <c r="A236" s="349"/>
      <c r="B236" s="216"/>
      <c r="C236" s="27"/>
      <c r="D236" s="91"/>
      <c r="E236" s="215"/>
      <c r="F236" s="91"/>
      <c r="G236" s="94">
        <f t="shared" si="9"/>
        <v>0</v>
      </c>
      <c r="H236" s="6"/>
    </row>
    <row r="237" spans="1:8" ht="14.25" customHeight="1" x14ac:dyDescent="0.2">
      <c r="A237" s="349"/>
      <c r="B237" s="216"/>
      <c r="C237" s="27"/>
      <c r="D237" s="91"/>
      <c r="E237" s="215"/>
      <c r="F237" s="91"/>
      <c r="G237" s="94">
        <f t="shared" si="9"/>
        <v>0</v>
      </c>
      <c r="H237" s="6"/>
    </row>
    <row r="238" spans="1:8" ht="14.25" customHeight="1" x14ac:dyDescent="0.2">
      <c r="A238" s="349"/>
      <c r="B238" s="216"/>
      <c r="C238" s="27"/>
      <c r="D238" s="91"/>
      <c r="E238" s="215"/>
      <c r="F238" s="91"/>
      <c r="G238" s="94">
        <f t="shared" si="9"/>
        <v>0</v>
      </c>
      <c r="H238" s="6"/>
    </row>
    <row r="239" spans="1:8" x14ac:dyDescent="0.2">
      <c r="A239" s="314"/>
      <c r="B239" s="216"/>
      <c r="C239" s="184"/>
      <c r="D239" s="91"/>
      <c r="E239" s="21"/>
      <c r="F239" s="195"/>
      <c r="G239" s="94">
        <f t="shared" si="9"/>
        <v>0</v>
      </c>
      <c r="H239" s="6"/>
    </row>
    <row r="240" spans="1:8" ht="14.25" customHeight="1" x14ac:dyDescent="0.2">
      <c r="A240" s="355"/>
      <c r="B240" s="218"/>
      <c r="C240" s="184"/>
      <c r="D240" s="91"/>
      <c r="E240" s="21"/>
      <c r="F240" s="195"/>
      <c r="G240" s="94">
        <f t="shared" si="9"/>
        <v>0</v>
      </c>
      <c r="H240" s="6"/>
    </row>
    <row r="241" spans="1:8" ht="14.25" customHeight="1" x14ac:dyDescent="0.2">
      <c r="A241" s="355"/>
      <c r="B241" s="218"/>
      <c r="C241" s="184"/>
      <c r="D241" s="2"/>
      <c r="E241" s="21"/>
      <c r="F241" s="195"/>
      <c r="G241" s="94">
        <f t="shared" si="9"/>
        <v>0</v>
      </c>
      <c r="H241" s="6"/>
    </row>
    <row r="242" spans="1:8" x14ac:dyDescent="0.2">
      <c r="A242" s="355"/>
      <c r="B242" s="218"/>
      <c r="C242" s="184"/>
      <c r="D242" s="2"/>
      <c r="E242" s="217"/>
      <c r="F242" s="195"/>
      <c r="G242" s="94">
        <f t="shared" si="9"/>
        <v>0</v>
      </c>
      <c r="H242" s="6"/>
    </row>
    <row r="243" spans="1:8" ht="14.25" customHeight="1" x14ac:dyDescent="0.2">
      <c r="A243" s="348"/>
      <c r="B243" s="218"/>
      <c r="C243" s="184"/>
      <c r="D243" s="91"/>
      <c r="E243" s="21"/>
      <c r="F243" s="195"/>
      <c r="G243" s="94">
        <f t="shared" si="9"/>
        <v>0</v>
      </c>
      <c r="H243" s="6"/>
    </row>
    <row r="244" spans="1:8" ht="14.25" customHeight="1" x14ac:dyDescent="0.2">
      <c r="A244" s="348"/>
      <c r="B244" s="218"/>
      <c r="C244" s="184"/>
      <c r="D244" s="2"/>
      <c r="E244" s="21"/>
      <c r="F244" s="195"/>
      <c r="G244" s="94">
        <f t="shared" si="9"/>
        <v>0</v>
      </c>
      <c r="H244" s="6"/>
    </row>
    <row r="245" spans="1:8" ht="14.25" customHeight="1" x14ac:dyDescent="0.2">
      <c r="A245" s="348"/>
      <c r="B245" s="218"/>
      <c r="C245" s="184"/>
      <c r="D245" s="2"/>
      <c r="E245" s="217"/>
      <c r="F245" s="195"/>
      <c r="G245" s="94">
        <f t="shared" si="9"/>
        <v>0</v>
      </c>
      <c r="H245" s="6"/>
    </row>
    <row r="246" spans="1:8" ht="14.25" customHeight="1" x14ac:dyDescent="0.2">
      <c r="A246" s="348"/>
      <c r="B246" s="218"/>
      <c r="C246" s="184"/>
      <c r="D246" s="2"/>
      <c r="E246" s="217"/>
      <c r="F246" s="195"/>
      <c r="G246" s="94">
        <f t="shared" si="9"/>
        <v>0</v>
      </c>
      <c r="H246" s="6"/>
    </row>
    <row r="247" spans="1:8" ht="14.25" customHeight="1" x14ac:dyDescent="0.2">
      <c r="A247" s="314"/>
      <c r="B247" s="85"/>
      <c r="C247" s="184"/>
      <c r="D247" s="91"/>
      <c r="E247" s="217"/>
      <c r="F247" s="195"/>
      <c r="G247" s="94">
        <f t="shared" si="9"/>
        <v>0</v>
      </c>
      <c r="H247" s="6"/>
    </row>
    <row r="248" spans="1:8" ht="14.25" customHeight="1" x14ac:dyDescent="0.2">
      <c r="A248" s="348"/>
      <c r="B248" s="85"/>
      <c r="C248" s="184"/>
      <c r="D248" s="2"/>
      <c r="E248" s="2"/>
      <c r="F248" s="195"/>
      <c r="G248" s="222">
        <f t="shared" ref="G248:G249" si="11">+E248/60*F248</f>
        <v>0</v>
      </c>
      <c r="H248" s="6"/>
    </row>
    <row r="249" spans="1:8" ht="14.25" customHeight="1" x14ac:dyDescent="0.2">
      <c r="A249" s="348"/>
      <c r="B249" s="218"/>
      <c r="C249" s="27"/>
      <c r="D249" s="91"/>
      <c r="E249" s="91"/>
      <c r="F249" s="195"/>
      <c r="G249" s="222">
        <f t="shared" si="11"/>
        <v>0</v>
      </c>
      <c r="H249" s="6"/>
    </row>
    <row r="250" spans="1:8" ht="14.25" customHeight="1" x14ac:dyDescent="0.2">
      <c r="A250" s="348"/>
      <c r="B250" s="218"/>
      <c r="C250" s="27"/>
      <c r="D250" s="2"/>
      <c r="E250" s="2"/>
      <c r="F250" s="195"/>
      <c r="G250" s="222">
        <f t="shared" ref="G250:G251" si="12">+E250/60*F250</f>
        <v>0</v>
      </c>
      <c r="H250" s="6"/>
    </row>
    <row r="251" spans="1:8" ht="14.25" customHeight="1" x14ac:dyDescent="0.2">
      <c r="A251" s="348"/>
      <c r="B251" s="218"/>
      <c r="C251" s="27"/>
      <c r="D251" s="91"/>
      <c r="E251" s="91"/>
      <c r="F251" s="195"/>
      <c r="G251" s="222">
        <f t="shared" si="12"/>
        <v>0</v>
      </c>
      <c r="H251" s="6"/>
    </row>
    <row r="252" spans="1:8" ht="14.25" customHeight="1" x14ac:dyDescent="0.2">
      <c r="A252" s="348"/>
      <c r="B252" s="218"/>
      <c r="C252" s="27"/>
      <c r="D252" s="2"/>
      <c r="E252" s="2"/>
      <c r="F252" s="195"/>
      <c r="G252" s="222">
        <f t="shared" ref="G252" si="13">+E252/60*F252</f>
        <v>0</v>
      </c>
      <c r="H252" s="6"/>
    </row>
    <row r="253" spans="1:8" ht="14.25" customHeight="1" x14ac:dyDescent="0.2">
      <c r="A253" s="348"/>
      <c r="B253" s="218"/>
      <c r="C253" s="27"/>
      <c r="D253" s="91"/>
      <c r="E253" s="142"/>
      <c r="F253" s="195"/>
      <c r="G253" s="222">
        <f t="shared" si="9"/>
        <v>0</v>
      </c>
      <c r="H253" s="6"/>
    </row>
    <row r="254" spans="1:8" ht="14.25" customHeight="1" x14ac:dyDescent="0.2">
      <c r="A254" s="348"/>
      <c r="B254" s="218"/>
      <c r="C254" s="27"/>
      <c r="D254" s="144"/>
      <c r="E254" s="141"/>
      <c r="F254" s="197"/>
      <c r="G254" s="222">
        <f t="shared" si="9"/>
        <v>0</v>
      </c>
      <c r="H254" s="6"/>
    </row>
    <row r="255" spans="1:8" ht="14.25" customHeight="1" x14ac:dyDescent="0.2">
      <c r="A255" s="348"/>
      <c r="B255" s="218"/>
      <c r="C255" s="27"/>
      <c r="D255" s="2"/>
      <c r="E255" s="2"/>
      <c r="F255" s="195"/>
      <c r="G255" s="222">
        <f>+E255/60*F255</f>
        <v>0</v>
      </c>
      <c r="H255" s="6"/>
    </row>
    <row r="256" spans="1:8" ht="14.25" customHeight="1" x14ac:dyDescent="0.2">
      <c r="A256" s="348"/>
      <c r="B256" s="218"/>
      <c r="C256" s="27"/>
      <c r="D256" s="91"/>
      <c r="E256" s="142"/>
      <c r="F256" s="195"/>
      <c r="G256" s="222">
        <f>+E256/60*F256</f>
        <v>0</v>
      </c>
      <c r="H256" s="6"/>
    </row>
    <row r="257" spans="1:11" ht="14.25" customHeight="1" x14ac:dyDescent="0.2">
      <c r="A257" s="314"/>
      <c r="B257" s="221"/>
      <c r="C257" s="184"/>
      <c r="D257" s="91"/>
      <c r="E257" s="219"/>
      <c r="F257" s="195"/>
      <c r="G257" s="222">
        <f t="shared" ref="G257:G269" si="14">+E257/60*F257</f>
        <v>0</v>
      </c>
      <c r="H257" s="6"/>
    </row>
    <row r="258" spans="1:11" ht="14.25" customHeight="1" x14ac:dyDescent="0.2">
      <c r="A258" s="314"/>
      <c r="B258" s="221"/>
      <c r="C258" s="184"/>
      <c r="D258" s="91"/>
      <c r="E258" s="220"/>
      <c r="F258" s="195"/>
      <c r="G258" s="222">
        <f t="shared" si="14"/>
        <v>0</v>
      </c>
      <c r="H258" s="6"/>
    </row>
    <row r="259" spans="1:11" ht="14.25" customHeight="1" x14ac:dyDescent="0.2">
      <c r="A259" s="314"/>
      <c r="B259" s="239"/>
      <c r="C259" s="184"/>
      <c r="D259" s="240"/>
      <c r="E259" s="238"/>
      <c r="F259" s="237"/>
      <c r="G259" s="222"/>
      <c r="H259" s="6"/>
    </row>
    <row r="260" spans="1:11" ht="14.25" customHeight="1" x14ac:dyDescent="0.2">
      <c r="A260" s="314"/>
      <c r="B260" s="239"/>
      <c r="C260" s="194" t="s">
        <v>28</v>
      </c>
      <c r="D260" s="240"/>
      <c r="E260" s="238"/>
      <c r="F260" s="237"/>
      <c r="G260" s="222"/>
      <c r="H260" s="6"/>
    </row>
    <row r="261" spans="1:11" ht="14.25" customHeight="1" x14ac:dyDescent="0.2">
      <c r="A261" s="348"/>
      <c r="B261" s="221"/>
      <c r="C261" s="184"/>
      <c r="D261" s="91"/>
      <c r="E261" s="219"/>
      <c r="F261" s="195"/>
      <c r="G261" s="222">
        <f t="shared" si="14"/>
        <v>0</v>
      </c>
      <c r="H261" s="6"/>
    </row>
    <row r="262" spans="1:11" ht="27.75" customHeight="1" x14ac:dyDescent="0.2">
      <c r="A262" s="348"/>
      <c r="B262" s="221"/>
      <c r="C262" s="201"/>
      <c r="D262" s="91"/>
      <c r="E262" s="219"/>
      <c r="F262" s="195"/>
      <c r="G262" s="222">
        <f t="shared" si="14"/>
        <v>0</v>
      </c>
      <c r="H262" s="6"/>
    </row>
    <row r="263" spans="1:11" ht="28.5" customHeight="1" x14ac:dyDescent="0.2">
      <c r="A263" s="348"/>
      <c r="B263" s="221"/>
      <c r="C263" s="201"/>
      <c r="D263" s="91"/>
      <c r="E263" s="219"/>
      <c r="F263" s="195"/>
      <c r="G263" s="222">
        <f t="shared" si="14"/>
        <v>0</v>
      </c>
      <c r="H263" s="6"/>
    </row>
    <row r="264" spans="1:11" ht="14.25" customHeight="1" x14ac:dyDescent="0.2">
      <c r="A264" s="348"/>
      <c r="B264" s="221"/>
      <c r="C264" s="184"/>
      <c r="D264" s="145"/>
      <c r="E264" s="220"/>
      <c r="F264" s="195"/>
      <c r="G264" s="222">
        <f t="shared" si="14"/>
        <v>0</v>
      </c>
      <c r="H264" s="6"/>
    </row>
    <row r="265" spans="1:11" ht="27.75" customHeight="1" x14ac:dyDescent="0.2">
      <c r="A265" s="348"/>
      <c r="B265" s="221"/>
      <c r="C265" s="20"/>
      <c r="D265" s="91"/>
      <c r="E265" s="219"/>
      <c r="F265" s="195"/>
      <c r="G265" s="222">
        <f t="shared" si="14"/>
        <v>0</v>
      </c>
      <c r="H265" s="6"/>
    </row>
    <row r="266" spans="1:11" ht="14.25" customHeight="1" x14ac:dyDescent="0.2">
      <c r="A266" s="348"/>
      <c r="B266" s="221"/>
      <c r="C266" s="184"/>
      <c r="D266" s="145"/>
      <c r="E266" s="219"/>
      <c r="F266" s="195"/>
      <c r="G266" s="222">
        <f t="shared" si="14"/>
        <v>0</v>
      </c>
      <c r="H266" s="6"/>
    </row>
    <row r="267" spans="1:11" x14ac:dyDescent="0.2">
      <c r="A267" s="314"/>
      <c r="B267" s="221"/>
      <c r="C267" s="184"/>
      <c r="D267" s="144"/>
      <c r="E267" s="220"/>
      <c r="F267" s="197"/>
      <c r="G267" s="222">
        <f>+E267/60*F267</f>
        <v>0</v>
      </c>
      <c r="H267" s="6"/>
    </row>
    <row r="268" spans="1:11" ht="14.25" customHeight="1" x14ac:dyDescent="0.2">
      <c r="A268" s="348"/>
      <c r="B268" s="225"/>
      <c r="C268" s="184"/>
      <c r="D268" s="224"/>
      <c r="E268" s="224"/>
      <c r="F268" s="224"/>
      <c r="G268" s="222">
        <f t="shared" si="14"/>
        <v>0</v>
      </c>
      <c r="H268" s="6"/>
    </row>
    <row r="269" spans="1:11" ht="40.5" customHeight="1" x14ac:dyDescent="0.2">
      <c r="A269" s="348"/>
      <c r="B269" s="225"/>
      <c r="C269" s="201"/>
      <c r="D269" s="145"/>
      <c r="E269" s="224"/>
      <c r="F269" s="195"/>
      <c r="G269" s="222">
        <f t="shared" si="14"/>
        <v>0</v>
      </c>
      <c r="H269" s="6"/>
    </row>
    <row r="270" spans="1:11" ht="27" customHeight="1" x14ac:dyDescent="0.2">
      <c r="A270" s="348"/>
      <c r="B270" s="149"/>
      <c r="C270" s="201"/>
      <c r="D270" s="91"/>
      <c r="E270" s="223"/>
      <c r="F270" s="195"/>
      <c r="G270" s="222">
        <f t="shared" ref="G270:G272" si="15">+E270/60*F270</f>
        <v>0</v>
      </c>
      <c r="H270" s="6"/>
    </row>
    <row r="271" spans="1:11" ht="27" customHeight="1" x14ac:dyDescent="0.2">
      <c r="A271" s="348"/>
      <c r="B271" s="85"/>
      <c r="C271" s="201"/>
      <c r="D271" s="145"/>
      <c r="E271" s="224"/>
      <c r="F271" s="197"/>
      <c r="G271" s="222">
        <f t="shared" si="15"/>
        <v>0</v>
      </c>
      <c r="H271" s="6"/>
      <c r="I271" s="6"/>
      <c r="J271" s="6"/>
      <c r="K271" s="6"/>
    </row>
    <row r="272" spans="1:11" ht="28.5" customHeight="1" x14ac:dyDescent="0.2">
      <c r="A272" s="314"/>
      <c r="B272" s="225"/>
      <c r="C272" s="201"/>
      <c r="D272" s="223"/>
      <c r="E272" s="224"/>
      <c r="F272" s="197"/>
      <c r="G272" s="222">
        <f t="shared" si="15"/>
        <v>0</v>
      </c>
      <c r="H272" s="6"/>
      <c r="I272" s="6"/>
      <c r="J272" s="6"/>
      <c r="K272" s="6"/>
    </row>
    <row r="273" spans="1:11" ht="41.25" customHeight="1" x14ac:dyDescent="0.2">
      <c r="A273" s="314"/>
      <c r="B273" s="225"/>
      <c r="C273" s="201"/>
      <c r="D273" s="144"/>
      <c r="E273" s="224"/>
      <c r="F273" s="224"/>
      <c r="G273" s="222">
        <f t="shared" ref="G273:G287" si="16">+E273/60*F273</f>
        <v>0</v>
      </c>
      <c r="H273" s="6"/>
      <c r="I273" s="6"/>
      <c r="J273" s="6"/>
      <c r="K273" s="6"/>
    </row>
    <row r="274" spans="1:11" ht="56.25" customHeight="1" x14ac:dyDescent="0.2">
      <c r="A274" s="314"/>
      <c r="B274" s="225"/>
      <c r="C274" s="201"/>
      <c r="D274" s="144"/>
      <c r="E274" s="224"/>
      <c r="F274" s="197"/>
      <c r="G274" s="222">
        <f t="shared" si="16"/>
        <v>0</v>
      </c>
      <c r="H274" s="6"/>
      <c r="I274" s="6"/>
      <c r="J274" s="6"/>
      <c r="K274" s="6"/>
    </row>
    <row r="275" spans="1:11" x14ac:dyDescent="0.2">
      <c r="A275" s="314"/>
      <c r="B275" s="227"/>
      <c r="C275" s="184"/>
      <c r="D275" s="144"/>
      <c r="E275" s="226"/>
      <c r="F275" s="197"/>
      <c r="G275" s="222">
        <f t="shared" si="16"/>
        <v>0</v>
      </c>
      <c r="H275" s="6"/>
      <c r="I275" s="6"/>
      <c r="J275" s="6"/>
      <c r="K275" s="6"/>
    </row>
    <row r="276" spans="1:11" x14ac:dyDescent="0.2">
      <c r="A276" s="314"/>
      <c r="B276" s="227"/>
      <c r="C276" s="184"/>
      <c r="D276" s="226"/>
      <c r="E276" s="226"/>
      <c r="F276" s="226"/>
      <c r="G276" s="222">
        <f t="shared" si="16"/>
        <v>0</v>
      </c>
      <c r="H276" s="6"/>
      <c r="I276" s="6"/>
      <c r="J276" s="6"/>
      <c r="K276" s="6"/>
    </row>
    <row r="277" spans="1:11" x14ac:dyDescent="0.2">
      <c r="A277" s="314"/>
      <c r="B277" s="239"/>
      <c r="C277" s="184"/>
      <c r="D277" s="226"/>
      <c r="E277" s="226"/>
      <c r="F277" s="226"/>
      <c r="G277" s="222">
        <f t="shared" si="16"/>
        <v>0</v>
      </c>
      <c r="H277" s="6"/>
      <c r="I277" s="6"/>
      <c r="J277" s="6"/>
      <c r="K277" s="6"/>
    </row>
    <row r="278" spans="1:11" x14ac:dyDescent="0.2">
      <c r="A278" s="314"/>
      <c r="B278" s="239"/>
      <c r="C278" s="184"/>
      <c r="D278" s="144"/>
      <c r="E278" s="226"/>
      <c r="F278" s="195"/>
      <c r="G278" s="222">
        <f t="shared" si="16"/>
        <v>0</v>
      </c>
      <c r="H278" s="6"/>
      <c r="I278" s="6"/>
      <c r="J278" s="6"/>
      <c r="K278" s="6"/>
    </row>
    <row r="279" spans="1:11" x14ac:dyDescent="0.2">
      <c r="A279" s="314"/>
      <c r="B279" s="239"/>
      <c r="C279" s="184"/>
      <c r="D279" s="144"/>
      <c r="E279" s="226"/>
      <c r="F279" s="195"/>
      <c r="G279" s="222">
        <f t="shared" si="16"/>
        <v>0</v>
      </c>
      <c r="H279" s="6"/>
      <c r="I279" s="6"/>
      <c r="J279" s="6"/>
      <c r="K279" s="6"/>
    </row>
    <row r="280" spans="1:11" x14ac:dyDescent="0.2">
      <c r="A280" s="314"/>
      <c r="B280" s="239"/>
      <c r="C280" s="201"/>
      <c r="D280" s="2"/>
      <c r="E280" s="230"/>
      <c r="F280" s="228"/>
      <c r="G280" s="222">
        <f t="shared" si="16"/>
        <v>0</v>
      </c>
      <c r="H280" s="6"/>
      <c r="I280" s="6"/>
      <c r="J280" s="6"/>
      <c r="K280" s="6"/>
    </row>
    <row r="281" spans="1:11" x14ac:dyDescent="0.2">
      <c r="A281" s="348"/>
      <c r="B281" s="239"/>
      <c r="C281" s="184"/>
      <c r="D281" s="145"/>
      <c r="E281" s="230"/>
      <c r="F281" s="195"/>
      <c r="G281" s="222">
        <f t="shared" si="16"/>
        <v>0</v>
      </c>
      <c r="H281" s="6"/>
      <c r="I281" s="6"/>
      <c r="J281" s="6"/>
      <c r="K281" s="6"/>
    </row>
    <row r="282" spans="1:11" ht="13.5" customHeight="1" x14ac:dyDescent="0.2">
      <c r="A282" s="348"/>
      <c r="B282" s="239"/>
      <c r="C282" s="184"/>
      <c r="D282" s="145"/>
      <c r="E282" s="230"/>
      <c r="F282" s="197"/>
      <c r="G282" s="222">
        <f t="shared" si="16"/>
        <v>0</v>
      </c>
      <c r="H282" s="6"/>
      <c r="I282" s="6"/>
      <c r="J282" s="6"/>
      <c r="K282" s="6"/>
    </row>
    <row r="283" spans="1:11" ht="14.25" customHeight="1" x14ac:dyDescent="0.2">
      <c r="A283" s="314"/>
      <c r="B283" s="229"/>
      <c r="C283" s="184"/>
      <c r="D283" s="145"/>
      <c r="E283" s="230"/>
      <c r="F283" s="197"/>
      <c r="G283" s="222">
        <f t="shared" si="16"/>
        <v>0</v>
      </c>
      <c r="H283" s="6"/>
      <c r="I283" s="6"/>
      <c r="J283" s="6"/>
      <c r="K283" s="6"/>
    </row>
    <row r="284" spans="1:11" ht="13.5" customHeight="1" x14ac:dyDescent="0.2">
      <c r="A284" s="314"/>
      <c r="B284" s="229"/>
      <c r="C284" s="184"/>
      <c r="D284" s="145"/>
      <c r="E284" s="230"/>
      <c r="F284" s="197"/>
      <c r="G284" s="222">
        <f t="shared" si="16"/>
        <v>0</v>
      </c>
      <c r="H284" s="6"/>
      <c r="I284" s="6"/>
      <c r="J284" s="6"/>
      <c r="K284" s="6"/>
    </row>
    <row r="285" spans="1:11" ht="27" customHeight="1" x14ac:dyDescent="0.2">
      <c r="A285" s="314"/>
      <c r="B285" s="229"/>
      <c r="C285" s="201"/>
      <c r="D285" s="144"/>
      <c r="E285" s="230"/>
      <c r="F285" s="197"/>
      <c r="G285" s="222">
        <f t="shared" si="16"/>
        <v>0</v>
      </c>
      <c r="H285" s="6"/>
      <c r="I285" s="6"/>
      <c r="J285" s="6"/>
      <c r="K285" s="6"/>
    </row>
    <row r="286" spans="1:11" ht="14.25" customHeight="1" x14ac:dyDescent="0.2">
      <c r="A286" s="314"/>
      <c r="B286" s="233"/>
      <c r="C286" s="184"/>
      <c r="D286" s="144"/>
      <c r="E286" s="232"/>
      <c r="F286" s="197"/>
      <c r="G286" s="222">
        <f t="shared" si="16"/>
        <v>0</v>
      </c>
      <c r="H286" s="6"/>
      <c r="I286" s="6"/>
      <c r="J286" s="6"/>
      <c r="K286" s="6"/>
    </row>
    <row r="287" spans="1:11" ht="14.25" customHeight="1" x14ac:dyDescent="0.2">
      <c r="A287" s="314"/>
      <c r="B287" s="239"/>
      <c r="C287" s="184"/>
      <c r="D287" s="232"/>
      <c r="E287" s="232"/>
      <c r="F287" s="197"/>
      <c r="G287" s="222">
        <f t="shared" si="16"/>
        <v>0</v>
      </c>
      <c r="H287" s="6"/>
      <c r="I287" s="6"/>
      <c r="J287" s="6"/>
      <c r="K287" s="6"/>
    </row>
    <row r="288" spans="1:11" ht="14.25" customHeight="1" x14ac:dyDescent="0.2">
      <c r="A288" s="314"/>
      <c r="B288" s="233"/>
      <c r="C288" s="184"/>
      <c r="D288" s="232"/>
      <c r="E288" s="232"/>
      <c r="F288" s="195"/>
      <c r="G288" s="222">
        <f t="shared" ref="G288:G300" si="17">+E288/60*F288</f>
        <v>0</v>
      </c>
      <c r="H288" s="6"/>
      <c r="I288" s="6"/>
      <c r="J288" s="6"/>
      <c r="K288" s="6"/>
    </row>
    <row r="289" spans="1:11" ht="14.25" customHeight="1" x14ac:dyDescent="0.2">
      <c r="A289" s="314"/>
      <c r="B289" s="233"/>
      <c r="C289" s="184"/>
      <c r="D289" s="232"/>
      <c r="E289" s="232"/>
      <c r="F289" s="231"/>
      <c r="G289" s="222">
        <f t="shared" si="17"/>
        <v>0</v>
      </c>
      <c r="H289" s="6"/>
      <c r="I289" s="6"/>
      <c r="J289" s="6"/>
      <c r="K289" s="6"/>
    </row>
    <row r="290" spans="1:11" ht="14.25" customHeight="1" x14ac:dyDescent="0.2">
      <c r="A290" s="314"/>
      <c r="B290" s="239"/>
      <c r="C290" s="184"/>
      <c r="D290" s="238"/>
      <c r="E290" s="238"/>
      <c r="F290" s="237"/>
      <c r="G290" s="222"/>
      <c r="H290" s="6"/>
      <c r="I290" s="6"/>
      <c r="J290" s="6"/>
      <c r="K290" s="6"/>
    </row>
    <row r="291" spans="1:11" ht="14.25" customHeight="1" x14ac:dyDescent="0.2">
      <c r="A291" s="314"/>
      <c r="B291" s="239"/>
      <c r="C291" s="194" t="s">
        <v>29</v>
      </c>
      <c r="D291" s="238"/>
      <c r="E291" s="238"/>
      <c r="F291" s="237"/>
      <c r="G291" s="222"/>
      <c r="H291" s="6"/>
      <c r="I291" s="6"/>
      <c r="J291" s="6"/>
      <c r="K291" s="6"/>
    </row>
    <row r="292" spans="1:11" ht="14.25" customHeight="1" x14ac:dyDescent="0.2">
      <c r="A292" s="348"/>
      <c r="B292" s="233"/>
      <c r="C292" s="184"/>
      <c r="D292" s="145"/>
      <c r="E292" s="232"/>
      <c r="F292" s="195"/>
      <c r="G292" s="222">
        <f t="shared" si="17"/>
        <v>0</v>
      </c>
      <c r="H292" s="6"/>
      <c r="I292" s="6"/>
      <c r="J292" s="6"/>
      <c r="K292" s="6"/>
    </row>
    <row r="293" spans="1:11" ht="14.25" customHeight="1" x14ac:dyDescent="0.2">
      <c r="A293" s="348"/>
      <c r="B293" s="233"/>
      <c r="C293" s="184"/>
      <c r="D293" s="145"/>
      <c r="E293" s="232"/>
      <c r="F293" s="195"/>
      <c r="G293" s="222">
        <f t="shared" si="17"/>
        <v>0</v>
      </c>
      <c r="H293" s="6"/>
      <c r="I293" s="6"/>
      <c r="J293" s="6"/>
      <c r="K293" s="6"/>
    </row>
    <row r="294" spans="1:11" ht="14.25" customHeight="1" x14ac:dyDescent="0.2">
      <c r="A294" s="348"/>
      <c r="B294" s="233"/>
      <c r="C294" s="184"/>
      <c r="D294" s="145"/>
      <c r="E294" s="232"/>
      <c r="F294" s="195"/>
      <c r="G294" s="222">
        <f t="shared" si="17"/>
        <v>0</v>
      </c>
      <c r="H294" s="6"/>
      <c r="I294" s="6"/>
      <c r="J294" s="6"/>
      <c r="K294" s="6"/>
    </row>
    <row r="295" spans="1:11" ht="14.25" customHeight="1" x14ac:dyDescent="0.2">
      <c r="A295" s="318"/>
      <c r="B295" s="235"/>
      <c r="C295" s="27"/>
      <c r="D295" s="145"/>
      <c r="E295" s="236"/>
      <c r="F295" s="195"/>
      <c r="G295" s="222">
        <f t="shared" si="17"/>
        <v>0</v>
      </c>
      <c r="H295" s="6"/>
      <c r="I295" s="6"/>
      <c r="J295" s="6"/>
      <c r="K295" s="6"/>
    </row>
    <row r="296" spans="1:11" x14ac:dyDescent="0.2">
      <c r="A296" s="318"/>
      <c r="B296" s="235"/>
      <c r="C296" s="184"/>
      <c r="D296" s="145"/>
      <c r="E296" s="236"/>
      <c r="F296" s="195"/>
      <c r="G296" s="222">
        <f t="shared" si="17"/>
        <v>0</v>
      </c>
      <c r="H296" s="6"/>
      <c r="I296" s="6"/>
      <c r="J296" s="6"/>
      <c r="K296" s="6"/>
    </row>
    <row r="297" spans="1:11" ht="14.25" customHeight="1" x14ac:dyDescent="0.2">
      <c r="A297" s="358"/>
      <c r="B297" s="235"/>
      <c r="C297" s="184"/>
      <c r="D297" s="234"/>
      <c r="E297" s="236"/>
      <c r="F297" s="195"/>
      <c r="G297" s="222">
        <f t="shared" si="17"/>
        <v>0</v>
      </c>
      <c r="H297" s="6"/>
      <c r="I297" s="6"/>
      <c r="J297" s="6"/>
      <c r="K297" s="6"/>
    </row>
    <row r="298" spans="1:11" ht="14.25" customHeight="1" x14ac:dyDescent="0.2">
      <c r="A298" s="358"/>
      <c r="B298" s="235"/>
      <c r="C298" s="184"/>
      <c r="D298" s="145"/>
      <c r="E298" s="236"/>
      <c r="F298" s="195"/>
      <c r="G298" s="222">
        <f t="shared" si="17"/>
        <v>0</v>
      </c>
      <c r="H298" s="6"/>
      <c r="I298" s="6"/>
      <c r="J298" s="6"/>
      <c r="K298" s="6"/>
    </row>
    <row r="299" spans="1:11" ht="14.25" customHeight="1" x14ac:dyDescent="0.2">
      <c r="A299" s="358"/>
      <c r="B299" s="88"/>
      <c r="C299" s="184"/>
      <c r="D299" s="145"/>
      <c r="E299" s="236"/>
      <c r="F299" s="195"/>
      <c r="G299" s="222">
        <f t="shared" si="17"/>
        <v>0</v>
      </c>
      <c r="H299" s="6"/>
      <c r="I299" s="6"/>
      <c r="J299" s="6"/>
      <c r="K299" s="6"/>
    </row>
    <row r="300" spans="1:11" ht="14.25" customHeight="1" x14ac:dyDescent="0.2">
      <c r="A300" s="358"/>
      <c r="B300" s="19"/>
      <c r="C300" s="184"/>
      <c r="D300" s="145"/>
      <c r="E300" s="236"/>
      <c r="F300" s="195"/>
      <c r="G300" s="222">
        <f t="shared" si="17"/>
        <v>0</v>
      </c>
      <c r="H300" s="6"/>
      <c r="I300" s="6"/>
      <c r="J300" s="6"/>
      <c r="K300" s="6"/>
    </row>
    <row r="301" spans="1:11" ht="14.25" customHeight="1" x14ac:dyDescent="0.2">
      <c r="A301" s="348"/>
      <c r="B301" s="235"/>
      <c r="C301" s="184"/>
      <c r="D301" s="2"/>
      <c r="E301" s="242"/>
      <c r="F301" s="195"/>
      <c r="G301" s="222">
        <f t="shared" ref="G301:G309" si="18">+E301/60*F301</f>
        <v>0</v>
      </c>
      <c r="H301" s="6"/>
      <c r="I301" s="6"/>
      <c r="J301" s="6"/>
      <c r="K301" s="6"/>
    </row>
    <row r="302" spans="1:11" ht="14.25" customHeight="1" x14ac:dyDescent="0.2">
      <c r="A302" s="348"/>
      <c r="B302" s="252"/>
      <c r="C302" s="184"/>
      <c r="D302" s="2"/>
      <c r="E302" s="250"/>
      <c r="F302" s="251"/>
      <c r="G302" s="222">
        <f t="shared" si="18"/>
        <v>0</v>
      </c>
      <c r="H302" s="6"/>
      <c r="I302" s="6"/>
      <c r="J302" s="6"/>
      <c r="K302" s="6"/>
    </row>
    <row r="303" spans="1:11" ht="14.25" customHeight="1" x14ac:dyDescent="0.2">
      <c r="A303" s="314"/>
      <c r="B303" s="88"/>
      <c r="C303" s="27"/>
      <c r="D303" s="2"/>
      <c r="E303" s="242"/>
      <c r="F303" s="195"/>
      <c r="G303" s="222">
        <f t="shared" si="18"/>
        <v>0</v>
      </c>
      <c r="H303" s="6"/>
      <c r="I303" s="6"/>
      <c r="J303" s="6"/>
      <c r="K303" s="6"/>
    </row>
    <row r="304" spans="1:11" ht="14.25" customHeight="1" x14ac:dyDescent="0.2">
      <c r="A304" s="348"/>
      <c r="B304" s="88"/>
      <c r="C304" s="184"/>
      <c r="D304" s="144"/>
      <c r="E304" s="242"/>
      <c r="F304" s="197"/>
      <c r="G304" s="222">
        <f t="shared" si="18"/>
        <v>0</v>
      </c>
      <c r="H304" s="6"/>
      <c r="I304" s="6"/>
      <c r="J304" s="6"/>
      <c r="K304" s="6"/>
    </row>
    <row r="305" spans="1:11" ht="28.5" customHeight="1" x14ac:dyDescent="0.2">
      <c r="A305" s="348"/>
      <c r="B305" s="241"/>
      <c r="C305" s="201"/>
      <c r="D305" s="144"/>
      <c r="E305" s="242"/>
      <c r="F305" s="197"/>
      <c r="G305" s="222">
        <f t="shared" si="18"/>
        <v>0</v>
      </c>
      <c r="H305" s="6"/>
      <c r="I305" s="6"/>
      <c r="J305" s="6"/>
      <c r="K305" s="6"/>
    </row>
    <row r="306" spans="1:11" ht="14.25" customHeight="1" x14ac:dyDescent="0.2">
      <c r="A306" s="348"/>
      <c r="B306" s="88"/>
      <c r="C306" s="184"/>
      <c r="D306" s="144"/>
      <c r="E306" s="242"/>
      <c r="F306" s="197"/>
      <c r="G306" s="222">
        <f t="shared" si="18"/>
        <v>0</v>
      </c>
      <c r="H306" s="6"/>
      <c r="I306" s="6"/>
      <c r="J306" s="6"/>
      <c r="K306" s="6"/>
    </row>
    <row r="307" spans="1:11" ht="14.25" customHeight="1" x14ac:dyDescent="0.2">
      <c r="A307" s="348"/>
      <c r="B307" s="241"/>
      <c r="C307" s="184"/>
      <c r="D307" s="144"/>
      <c r="E307" s="141"/>
      <c r="F307" s="197"/>
      <c r="G307" s="222">
        <f t="shared" si="18"/>
        <v>0</v>
      </c>
      <c r="H307" s="6"/>
      <c r="I307" s="6"/>
      <c r="J307" s="6"/>
      <c r="K307" s="6"/>
    </row>
    <row r="308" spans="1:11" ht="14.25" customHeight="1" x14ac:dyDescent="0.2">
      <c r="A308" s="314"/>
      <c r="B308" s="88"/>
      <c r="C308" s="184"/>
      <c r="D308" s="144"/>
      <c r="E308" s="242"/>
      <c r="F308" s="197"/>
      <c r="G308" s="222">
        <f t="shared" si="18"/>
        <v>0</v>
      </c>
      <c r="H308" s="6"/>
      <c r="I308" s="6"/>
      <c r="J308" s="6"/>
      <c r="K308" s="6"/>
    </row>
    <row r="309" spans="1:11" ht="14.25" customHeight="1" x14ac:dyDescent="0.2">
      <c r="A309" s="314"/>
      <c r="B309" s="88"/>
      <c r="C309" s="184"/>
      <c r="D309" s="144"/>
      <c r="E309" s="242"/>
      <c r="F309" s="197"/>
      <c r="G309" s="222">
        <f t="shared" si="18"/>
        <v>0</v>
      </c>
      <c r="H309" s="6"/>
      <c r="I309" s="6"/>
      <c r="J309" s="6"/>
      <c r="K309" s="6"/>
    </row>
    <row r="310" spans="1:11" ht="14.25" customHeight="1" x14ac:dyDescent="0.2">
      <c r="A310" s="314"/>
      <c r="B310" s="244"/>
      <c r="C310" s="184"/>
      <c r="D310" s="144"/>
      <c r="E310" s="243"/>
      <c r="F310" s="197"/>
      <c r="G310" s="222">
        <f t="shared" ref="G310:G338" si="19">+E310/60*F310</f>
        <v>0</v>
      </c>
      <c r="H310" s="6"/>
      <c r="I310" s="6"/>
      <c r="J310" s="6"/>
      <c r="K310" s="6"/>
    </row>
    <row r="311" spans="1:11" ht="27.75" customHeight="1" x14ac:dyDescent="0.2">
      <c r="A311" s="314"/>
      <c r="B311" s="244"/>
      <c r="C311" s="201"/>
      <c r="D311" s="144"/>
      <c r="E311" s="243"/>
      <c r="F311" s="197"/>
      <c r="G311" s="222">
        <f t="shared" si="19"/>
        <v>0</v>
      </c>
      <c r="H311" s="6"/>
      <c r="I311" s="6"/>
      <c r="J311" s="6"/>
      <c r="K311" s="6"/>
    </row>
    <row r="312" spans="1:11" ht="14.25" customHeight="1" x14ac:dyDescent="0.2">
      <c r="A312" s="314"/>
      <c r="B312" s="88"/>
      <c r="C312" s="184"/>
      <c r="D312" s="144"/>
      <c r="E312" s="243"/>
      <c r="F312" s="197"/>
      <c r="G312" s="128">
        <f t="shared" si="19"/>
        <v>0</v>
      </c>
      <c r="H312" s="6"/>
      <c r="I312" s="6"/>
      <c r="J312" s="6"/>
      <c r="K312" s="6"/>
    </row>
    <row r="313" spans="1:11" ht="14.25" customHeight="1" x14ac:dyDescent="0.2">
      <c r="A313" s="314"/>
      <c r="B313" s="88"/>
      <c r="C313" s="27"/>
      <c r="D313" s="144"/>
      <c r="E313" s="243"/>
      <c r="F313" s="197"/>
      <c r="G313" s="128">
        <f t="shared" si="19"/>
        <v>0</v>
      </c>
      <c r="H313" s="6"/>
      <c r="I313" s="6"/>
      <c r="J313" s="6"/>
      <c r="K313" s="6"/>
    </row>
    <row r="314" spans="1:11" ht="14.25" customHeight="1" x14ac:dyDescent="0.2">
      <c r="A314" s="348"/>
      <c r="B314" s="88"/>
      <c r="C314" s="184"/>
      <c r="D314" s="243"/>
      <c r="E314" s="243"/>
      <c r="F314" s="197"/>
      <c r="G314" s="128">
        <f t="shared" si="19"/>
        <v>0</v>
      </c>
      <c r="H314" s="6"/>
      <c r="I314" s="6"/>
      <c r="J314" s="6"/>
      <c r="K314" s="6"/>
    </row>
    <row r="315" spans="1:11" ht="14.25" customHeight="1" x14ac:dyDescent="0.2">
      <c r="A315" s="348"/>
      <c r="B315" s="88"/>
      <c r="C315" s="184"/>
      <c r="D315" s="144"/>
      <c r="E315" s="243"/>
      <c r="F315" s="197"/>
      <c r="G315" s="243">
        <f t="shared" si="19"/>
        <v>0</v>
      </c>
      <c r="H315" s="6"/>
      <c r="I315" s="6"/>
      <c r="J315" s="6"/>
      <c r="K315" s="6"/>
    </row>
    <row r="316" spans="1:11" ht="14.25" customHeight="1" x14ac:dyDescent="0.2">
      <c r="A316" s="314"/>
      <c r="B316" s="88"/>
      <c r="C316" s="184"/>
      <c r="D316" s="144"/>
      <c r="E316" s="245"/>
      <c r="F316" s="197"/>
      <c r="G316" s="96">
        <f t="shared" si="19"/>
        <v>0</v>
      </c>
      <c r="H316" s="6"/>
      <c r="I316" s="6"/>
      <c r="J316" s="6"/>
      <c r="K316" s="6"/>
    </row>
    <row r="317" spans="1:11" ht="14.25" customHeight="1" x14ac:dyDescent="0.2">
      <c r="A317" s="314"/>
      <c r="B317" s="88"/>
      <c r="C317" s="184"/>
      <c r="D317" s="245"/>
      <c r="E317" s="245"/>
      <c r="F317" s="197"/>
      <c r="G317" s="96">
        <f t="shared" si="19"/>
        <v>0</v>
      </c>
      <c r="H317" s="6"/>
      <c r="I317" s="6"/>
      <c r="J317" s="6"/>
      <c r="K317" s="6"/>
    </row>
    <row r="318" spans="1:11" ht="15" customHeight="1" x14ac:dyDescent="0.2">
      <c r="A318" s="348"/>
      <c r="B318" s="88"/>
      <c r="C318" s="184"/>
      <c r="D318" s="245"/>
      <c r="E318" s="245"/>
      <c r="F318" s="197"/>
      <c r="G318" s="96">
        <f t="shared" si="19"/>
        <v>0</v>
      </c>
      <c r="H318" s="6"/>
      <c r="I318" s="6"/>
      <c r="J318" s="6"/>
      <c r="K318" s="6"/>
    </row>
    <row r="319" spans="1:11" ht="15" customHeight="1" x14ac:dyDescent="0.2">
      <c r="A319" s="348"/>
      <c r="B319" s="88"/>
      <c r="C319" s="184"/>
      <c r="D319" s="250"/>
      <c r="E319" s="250"/>
      <c r="F319" s="250"/>
      <c r="G319" s="250">
        <f t="shared" si="19"/>
        <v>0</v>
      </c>
      <c r="H319" s="6"/>
      <c r="I319" s="6"/>
      <c r="J319" s="6"/>
      <c r="K319" s="6"/>
    </row>
    <row r="320" spans="1:11" ht="26.25" customHeight="1" x14ac:dyDescent="0.2">
      <c r="A320" s="314"/>
      <c r="B320" s="88"/>
      <c r="C320" s="201"/>
      <c r="D320" s="245"/>
      <c r="E320" s="245"/>
      <c r="F320" s="197"/>
      <c r="G320" s="96">
        <f t="shared" si="19"/>
        <v>0</v>
      </c>
      <c r="H320" s="6"/>
      <c r="I320" s="6"/>
      <c r="J320" s="6"/>
      <c r="K320" s="6"/>
    </row>
    <row r="321" spans="1:11" ht="14.25" customHeight="1" x14ac:dyDescent="0.2">
      <c r="A321" s="314"/>
      <c r="B321" s="246"/>
      <c r="C321" s="184"/>
      <c r="E321" s="245"/>
      <c r="F321" s="197"/>
      <c r="G321" s="86">
        <f t="shared" si="19"/>
        <v>0</v>
      </c>
      <c r="H321" s="6"/>
      <c r="I321" s="6"/>
      <c r="J321" s="6"/>
      <c r="K321" s="6"/>
    </row>
    <row r="322" spans="1:11" ht="14.25" customHeight="1" x14ac:dyDescent="0.2">
      <c r="A322" s="314"/>
      <c r="B322" s="249"/>
      <c r="C322" s="184"/>
      <c r="D322" s="247"/>
      <c r="E322" s="248"/>
      <c r="F322" s="248"/>
      <c r="G322" s="247"/>
      <c r="H322" s="6"/>
      <c r="I322" s="6"/>
      <c r="J322" s="6"/>
      <c r="K322" s="6"/>
    </row>
    <row r="323" spans="1:11" ht="14.25" customHeight="1" x14ac:dyDescent="0.2">
      <c r="A323" s="314"/>
      <c r="B323" s="249"/>
      <c r="C323" s="194" t="s">
        <v>30</v>
      </c>
      <c r="D323" s="247"/>
      <c r="E323" s="248"/>
      <c r="F323" s="248"/>
      <c r="G323" s="247"/>
      <c r="H323" s="6"/>
      <c r="I323" s="6"/>
      <c r="J323" s="6"/>
      <c r="K323" s="6"/>
    </row>
    <row r="324" spans="1:11" ht="14.25" customHeight="1" x14ac:dyDescent="0.2">
      <c r="A324" s="314"/>
      <c r="B324" s="88"/>
      <c r="C324" s="184"/>
      <c r="D324" s="144"/>
      <c r="E324" s="248"/>
      <c r="F324" s="197"/>
      <c r="G324" s="96">
        <f>+E324/60*F324</f>
        <v>0</v>
      </c>
      <c r="H324" s="6"/>
      <c r="I324" s="6"/>
      <c r="J324" s="6"/>
      <c r="K324" s="6"/>
    </row>
    <row r="325" spans="1:11" ht="14.25" customHeight="1" x14ac:dyDescent="0.2">
      <c r="A325" s="348"/>
      <c r="B325" s="88"/>
      <c r="C325" s="184"/>
      <c r="D325" s="248"/>
      <c r="E325" s="248"/>
      <c r="F325" s="197"/>
      <c r="G325" s="96">
        <f t="shared" si="19"/>
        <v>0</v>
      </c>
      <c r="H325" s="6"/>
      <c r="I325" s="6"/>
      <c r="J325" s="6"/>
      <c r="K325" s="6"/>
    </row>
    <row r="326" spans="1:11" ht="14.25" customHeight="1" x14ac:dyDescent="0.2">
      <c r="A326" s="348"/>
      <c r="B326" s="249"/>
      <c r="C326" s="184"/>
      <c r="D326" s="144"/>
      <c r="E326" s="248"/>
      <c r="F326" s="197"/>
      <c r="G326" s="96">
        <f t="shared" si="19"/>
        <v>0</v>
      </c>
      <c r="H326" s="6"/>
      <c r="I326" s="6"/>
      <c r="J326" s="6"/>
      <c r="K326" s="6"/>
    </row>
    <row r="327" spans="1:11" ht="14.25" customHeight="1" x14ac:dyDescent="0.2">
      <c r="A327" s="314"/>
      <c r="B327" s="249"/>
      <c r="C327" s="184"/>
      <c r="D327" s="144"/>
      <c r="E327" s="248"/>
      <c r="F327" s="197"/>
      <c r="G327" s="96">
        <f t="shared" si="19"/>
        <v>0</v>
      </c>
      <c r="H327" s="6"/>
      <c r="I327" s="6"/>
      <c r="J327" s="6"/>
      <c r="K327" s="6"/>
    </row>
    <row r="328" spans="1:11" ht="14.25" customHeight="1" x14ac:dyDescent="0.2">
      <c r="A328" s="348"/>
      <c r="B328" s="88"/>
      <c r="C328" s="184"/>
      <c r="D328" s="248"/>
      <c r="E328" s="248"/>
      <c r="F328" s="197"/>
      <c r="G328" s="96">
        <f t="shared" si="19"/>
        <v>0</v>
      </c>
      <c r="H328" s="6"/>
    </row>
    <row r="329" spans="1:11" ht="15" customHeight="1" x14ac:dyDescent="0.2">
      <c r="A329" s="348"/>
      <c r="B329" s="268"/>
      <c r="C329" s="184"/>
      <c r="D329" s="248"/>
      <c r="E329" s="248"/>
      <c r="F329" s="197"/>
      <c r="G329" s="96">
        <f t="shared" si="19"/>
        <v>0</v>
      </c>
      <c r="H329" s="6"/>
      <c r="I329" s="6"/>
      <c r="J329" s="6"/>
      <c r="K329" s="6"/>
    </row>
    <row r="330" spans="1:11" ht="14.25" customHeight="1" x14ac:dyDescent="0.2">
      <c r="A330" s="348"/>
      <c r="B330" s="88"/>
      <c r="C330" s="184"/>
      <c r="E330" s="248"/>
      <c r="F330" s="197"/>
      <c r="G330" s="96">
        <f t="shared" si="19"/>
        <v>0</v>
      </c>
      <c r="H330" s="6"/>
      <c r="I330" s="6"/>
      <c r="J330" s="6"/>
      <c r="K330" s="6"/>
    </row>
    <row r="331" spans="1:11" ht="14.25" customHeight="1" x14ac:dyDescent="0.2">
      <c r="A331" s="348"/>
      <c r="B331" s="268"/>
      <c r="C331" s="184"/>
      <c r="E331" s="248"/>
      <c r="F331" s="197"/>
      <c r="G331" s="96">
        <f t="shared" si="19"/>
        <v>0</v>
      </c>
      <c r="H331" s="6"/>
      <c r="I331" s="6"/>
      <c r="J331" s="6"/>
      <c r="K331" s="6"/>
    </row>
    <row r="332" spans="1:11" ht="14.25" customHeight="1" x14ac:dyDescent="0.2">
      <c r="A332" s="348"/>
      <c r="B332" s="88"/>
      <c r="C332" s="27"/>
      <c r="E332" s="250"/>
      <c r="F332" s="197"/>
      <c r="G332" s="96">
        <f t="shared" si="19"/>
        <v>0</v>
      </c>
      <c r="H332" s="6"/>
      <c r="I332" s="6"/>
      <c r="J332" s="6"/>
      <c r="K332" s="6"/>
    </row>
    <row r="333" spans="1:11" ht="14.25" customHeight="1" x14ac:dyDescent="0.2">
      <c r="A333" s="348"/>
      <c r="B333" s="268"/>
      <c r="C333" s="184"/>
      <c r="E333" s="250"/>
      <c r="F333" s="197"/>
      <c r="G333" s="96">
        <f t="shared" si="19"/>
        <v>0</v>
      </c>
      <c r="H333" s="6"/>
      <c r="I333" s="6"/>
      <c r="J333" s="6"/>
      <c r="K333" s="6"/>
    </row>
    <row r="334" spans="1:11" x14ac:dyDescent="0.2">
      <c r="A334" s="348"/>
      <c r="B334" s="88"/>
      <c r="C334" s="27"/>
      <c r="D334" s="253"/>
      <c r="E334" s="250"/>
      <c r="F334" s="197"/>
      <c r="G334" s="96">
        <f t="shared" si="19"/>
        <v>0</v>
      </c>
      <c r="H334" s="6"/>
      <c r="I334" s="6"/>
      <c r="J334" s="6"/>
      <c r="K334" s="6"/>
    </row>
    <row r="335" spans="1:11" ht="27.75" customHeight="1" x14ac:dyDescent="0.2">
      <c r="A335" s="348"/>
      <c r="B335" s="88"/>
      <c r="C335" s="201"/>
      <c r="D335" s="253"/>
      <c r="E335" s="250"/>
      <c r="F335" s="197"/>
      <c r="G335" s="96">
        <f t="shared" si="19"/>
        <v>0</v>
      </c>
      <c r="H335" s="6"/>
      <c r="I335" s="6"/>
      <c r="J335" s="6"/>
      <c r="K335" s="6"/>
    </row>
    <row r="336" spans="1:11" ht="14.25" customHeight="1" x14ac:dyDescent="0.2">
      <c r="A336" s="348"/>
      <c r="B336" s="252"/>
      <c r="C336" s="184"/>
      <c r="D336" s="253"/>
      <c r="E336" s="250"/>
      <c r="F336" s="197"/>
      <c r="G336" s="96">
        <f t="shared" si="19"/>
        <v>0</v>
      </c>
      <c r="H336" s="6"/>
      <c r="I336" s="6"/>
      <c r="J336" s="6"/>
      <c r="K336" s="6"/>
    </row>
    <row r="337" spans="1:11" ht="14.25" customHeight="1" x14ac:dyDescent="0.2">
      <c r="A337" s="348"/>
      <c r="B337" s="88"/>
      <c r="C337" s="27"/>
      <c r="D337" s="144"/>
      <c r="E337" s="129"/>
      <c r="F337" s="197"/>
      <c r="G337" s="96">
        <f t="shared" si="19"/>
        <v>0</v>
      </c>
      <c r="H337" s="6"/>
      <c r="I337" s="6"/>
      <c r="J337" s="6"/>
      <c r="K337" s="6"/>
    </row>
    <row r="338" spans="1:11" ht="16.5" customHeight="1" x14ac:dyDescent="0.2">
      <c r="A338" s="348"/>
      <c r="B338" s="268"/>
      <c r="C338" s="184"/>
      <c r="D338" s="253"/>
      <c r="E338" s="250"/>
      <c r="F338" s="148"/>
      <c r="G338" s="96">
        <f t="shared" si="19"/>
        <v>0</v>
      </c>
      <c r="H338" s="6"/>
      <c r="I338" s="6"/>
      <c r="J338" s="6"/>
      <c r="K338" s="6"/>
    </row>
    <row r="339" spans="1:11" ht="14.25" customHeight="1" x14ac:dyDescent="0.2">
      <c r="A339" s="319"/>
      <c r="B339" s="88"/>
      <c r="C339" s="184"/>
      <c r="D339" s="253"/>
      <c r="E339" s="250"/>
      <c r="F339" s="197"/>
      <c r="G339" s="104">
        <f>+E339/60*F339</f>
        <v>0</v>
      </c>
      <c r="H339" s="6"/>
      <c r="I339" s="6"/>
      <c r="J339" s="6"/>
      <c r="K339" s="6"/>
    </row>
    <row r="340" spans="1:11" x14ac:dyDescent="0.2">
      <c r="A340" s="319"/>
      <c r="B340" s="268"/>
      <c r="C340" s="184"/>
      <c r="D340" s="253"/>
      <c r="E340" s="250"/>
      <c r="F340" s="148"/>
      <c r="G340" s="86">
        <f t="shared" ref="G340:G343" si="20">+E340/60*F340</f>
        <v>0</v>
      </c>
      <c r="H340" s="6"/>
      <c r="I340" s="6"/>
      <c r="J340" s="6"/>
      <c r="K340" s="6"/>
    </row>
    <row r="341" spans="1:11" x14ac:dyDescent="0.2">
      <c r="A341" s="361"/>
      <c r="B341" s="268"/>
      <c r="C341" s="184"/>
      <c r="D341" s="254"/>
      <c r="E341" s="255"/>
      <c r="F341" s="148"/>
      <c r="G341" s="86">
        <f t="shared" si="20"/>
        <v>0</v>
      </c>
      <c r="H341" s="6"/>
      <c r="I341" s="6"/>
      <c r="J341" s="6"/>
      <c r="K341" s="6"/>
    </row>
    <row r="342" spans="1:11" x14ac:dyDescent="0.2">
      <c r="A342" s="361"/>
      <c r="B342" s="88"/>
      <c r="C342" s="201"/>
      <c r="D342" s="144"/>
      <c r="E342" s="255"/>
      <c r="F342" s="197"/>
      <c r="G342" s="104">
        <f>+E342/60*F342</f>
        <v>0</v>
      </c>
      <c r="H342" s="6"/>
      <c r="I342" s="6"/>
      <c r="J342" s="6"/>
      <c r="K342" s="6"/>
    </row>
    <row r="343" spans="1:11" ht="14.25" customHeight="1" x14ac:dyDescent="0.2">
      <c r="A343" s="348"/>
      <c r="B343" s="88"/>
      <c r="C343" s="27"/>
      <c r="D343" s="254"/>
      <c r="E343" s="255"/>
      <c r="F343" s="197"/>
      <c r="G343" s="96">
        <f t="shared" si="20"/>
        <v>0</v>
      </c>
      <c r="H343" s="6"/>
      <c r="I343" s="6"/>
      <c r="J343" s="6"/>
      <c r="K343" s="6"/>
    </row>
    <row r="344" spans="1:11" ht="14.25" customHeight="1" x14ac:dyDescent="0.2">
      <c r="A344" s="348"/>
      <c r="B344" s="268"/>
      <c r="C344" s="184"/>
      <c r="D344" s="144"/>
      <c r="E344" s="255"/>
      <c r="F344" s="197"/>
      <c r="G344" s="104">
        <f>+E344/60*F344</f>
        <v>0</v>
      </c>
      <c r="H344" s="6"/>
      <c r="I344" s="6"/>
      <c r="J344" s="6"/>
      <c r="K344" s="6"/>
    </row>
    <row r="345" spans="1:11" ht="14.25" customHeight="1" x14ac:dyDescent="0.2">
      <c r="A345" s="314"/>
      <c r="B345" s="88"/>
      <c r="C345" s="27"/>
      <c r="D345" s="144"/>
      <c r="E345" s="255"/>
      <c r="F345" s="197"/>
      <c r="G345" s="96">
        <f>+E345/60*F345</f>
        <v>0</v>
      </c>
      <c r="H345" s="6"/>
      <c r="I345" s="6"/>
      <c r="J345" s="6"/>
      <c r="K345" s="6"/>
    </row>
    <row r="346" spans="1:11" ht="14.25" customHeight="1" x14ac:dyDescent="0.2">
      <c r="A346" s="314"/>
      <c r="B346" s="268"/>
      <c r="C346" s="184"/>
      <c r="D346" s="254"/>
      <c r="E346" s="255"/>
      <c r="F346" s="195"/>
      <c r="G346" s="94">
        <f t="shared" ref="G346:G351" si="21">+E346/60*F346</f>
        <v>0</v>
      </c>
      <c r="H346" s="6"/>
      <c r="I346" s="6"/>
      <c r="J346" s="6"/>
      <c r="K346" s="6"/>
    </row>
    <row r="347" spans="1:11" ht="14.25" customHeight="1" x14ac:dyDescent="0.2">
      <c r="A347" s="348"/>
      <c r="B347" s="88"/>
      <c r="C347" s="184"/>
      <c r="D347" s="145"/>
      <c r="E347" s="255"/>
      <c r="F347" s="195"/>
      <c r="G347" s="94">
        <f t="shared" ref="G347:G349" si="22">+E347/60*F347</f>
        <v>0</v>
      </c>
      <c r="H347" s="6"/>
      <c r="I347" s="6"/>
      <c r="J347" s="6"/>
      <c r="K347" s="6"/>
    </row>
    <row r="348" spans="1:11" ht="14.25" customHeight="1" x14ac:dyDescent="0.2">
      <c r="A348" s="348"/>
      <c r="B348" s="88"/>
      <c r="C348" s="27"/>
      <c r="D348" s="255"/>
      <c r="E348" s="255"/>
      <c r="F348" s="195"/>
      <c r="G348" s="136">
        <f t="shared" si="22"/>
        <v>0</v>
      </c>
      <c r="H348" s="6"/>
      <c r="I348" s="6"/>
      <c r="J348" s="6"/>
      <c r="K348" s="6"/>
    </row>
    <row r="349" spans="1:11" ht="14.25" customHeight="1" x14ac:dyDescent="0.2">
      <c r="A349" s="348"/>
      <c r="B349" s="257"/>
      <c r="C349" s="184"/>
      <c r="D349" s="145"/>
      <c r="E349" s="135"/>
      <c r="F349" s="195"/>
      <c r="G349" s="256">
        <f t="shared" si="22"/>
        <v>0</v>
      </c>
      <c r="H349" s="6"/>
      <c r="I349" s="6"/>
      <c r="J349" s="6"/>
      <c r="K349" s="6"/>
    </row>
    <row r="350" spans="1:11" ht="14.25" customHeight="1" x14ac:dyDescent="0.2">
      <c r="A350" s="348"/>
      <c r="B350" s="88"/>
      <c r="C350" s="184"/>
      <c r="D350" s="144"/>
      <c r="E350" s="130"/>
      <c r="F350" s="197"/>
      <c r="G350" s="96">
        <f t="shared" si="21"/>
        <v>0</v>
      </c>
      <c r="H350" s="6"/>
      <c r="I350" s="6"/>
      <c r="J350" s="6"/>
      <c r="K350" s="6"/>
    </row>
    <row r="351" spans="1:11" ht="14.25" customHeight="1" x14ac:dyDescent="0.2">
      <c r="A351" s="349"/>
      <c r="B351" s="257"/>
      <c r="C351" s="184"/>
      <c r="D351" s="144"/>
      <c r="E351" s="130"/>
      <c r="F351" s="195"/>
      <c r="G351" s="94">
        <f t="shared" si="21"/>
        <v>0</v>
      </c>
      <c r="H351" s="6"/>
      <c r="I351" s="6"/>
      <c r="J351" s="6"/>
      <c r="K351" s="6"/>
    </row>
    <row r="352" spans="1:11" ht="14.25" customHeight="1" x14ac:dyDescent="0.2">
      <c r="A352" s="349"/>
      <c r="B352" s="258"/>
      <c r="C352" s="184"/>
      <c r="D352" s="144"/>
      <c r="E352" s="130"/>
      <c r="F352" s="197"/>
      <c r="G352" s="96">
        <f>+E352/60*F352</f>
        <v>0</v>
      </c>
      <c r="H352" s="6"/>
      <c r="I352" s="6"/>
      <c r="J352" s="6"/>
      <c r="K352" s="6"/>
    </row>
    <row r="353" spans="1:11" ht="13.5" customHeight="1" x14ac:dyDescent="0.2">
      <c r="A353" s="349"/>
      <c r="B353" s="268"/>
      <c r="C353" s="184"/>
      <c r="D353" s="144"/>
      <c r="E353" s="130"/>
      <c r="F353" s="197"/>
      <c r="G353" s="96">
        <f>+E353/60*F353</f>
        <v>0</v>
      </c>
      <c r="H353" s="6"/>
      <c r="I353" s="6"/>
      <c r="J353" s="6"/>
      <c r="K353" s="6"/>
    </row>
    <row r="354" spans="1:11" ht="14.25" customHeight="1" x14ac:dyDescent="0.2">
      <c r="A354" s="349"/>
      <c r="B354" s="88"/>
      <c r="C354" s="184"/>
      <c r="D354" s="144"/>
      <c r="E354" s="130"/>
      <c r="F354" s="197"/>
      <c r="G354" s="96">
        <f t="shared" ref="G354:G362" si="23">+E354/60*F354</f>
        <v>0</v>
      </c>
      <c r="H354" s="6"/>
      <c r="I354" s="6"/>
      <c r="J354" s="6"/>
      <c r="K354" s="6"/>
    </row>
    <row r="355" spans="1:11" ht="14.25" customHeight="1" x14ac:dyDescent="0.2">
      <c r="A355" s="348"/>
      <c r="B355" s="258"/>
      <c r="C355" s="184"/>
      <c r="D355" s="144"/>
      <c r="E355" s="131"/>
      <c r="F355" s="195"/>
      <c r="G355" s="94">
        <f t="shared" si="23"/>
        <v>0</v>
      </c>
      <c r="H355" s="6"/>
      <c r="I355" s="6"/>
      <c r="J355" s="6"/>
      <c r="K355" s="6"/>
    </row>
    <row r="356" spans="1:11" ht="14.25" customHeight="1" x14ac:dyDescent="0.2">
      <c r="A356" s="348"/>
      <c r="B356" s="88"/>
      <c r="C356" s="184"/>
      <c r="D356" s="144"/>
      <c r="E356" s="131"/>
      <c r="F356" s="197"/>
      <c r="G356" s="96">
        <f t="shared" si="23"/>
        <v>0</v>
      </c>
      <c r="H356" s="6"/>
    </row>
    <row r="357" spans="1:11" ht="13.5" customHeight="1" x14ac:dyDescent="0.2">
      <c r="A357" s="348"/>
      <c r="B357" s="88"/>
      <c r="C357" s="184"/>
      <c r="D357" s="144"/>
      <c r="E357" s="131"/>
      <c r="F357" s="195"/>
      <c r="G357" s="96">
        <f t="shared" si="23"/>
        <v>0</v>
      </c>
      <c r="H357" s="6"/>
      <c r="I357" s="6"/>
      <c r="J357" s="6"/>
      <c r="K357" s="6"/>
    </row>
    <row r="358" spans="1:11" x14ac:dyDescent="0.2">
      <c r="A358" s="348"/>
      <c r="B358" s="257"/>
      <c r="C358" s="184"/>
      <c r="D358" s="144"/>
      <c r="E358" s="131"/>
      <c r="F358" s="197"/>
      <c r="G358" s="96">
        <f t="shared" si="23"/>
        <v>0</v>
      </c>
      <c r="H358" s="6"/>
      <c r="I358" s="6"/>
      <c r="J358" s="6"/>
      <c r="K358" s="6"/>
    </row>
    <row r="359" spans="1:11" ht="14.25" customHeight="1" x14ac:dyDescent="0.2">
      <c r="A359" s="314"/>
      <c r="B359" s="261"/>
      <c r="C359" s="184"/>
      <c r="D359" s="144"/>
      <c r="E359" s="131"/>
      <c r="F359" s="195"/>
      <c r="G359" s="94">
        <f t="shared" si="23"/>
        <v>0</v>
      </c>
      <c r="H359" s="6"/>
      <c r="I359" s="6"/>
      <c r="J359" s="6"/>
      <c r="K359" s="6"/>
    </row>
    <row r="360" spans="1:11" ht="14.25" customHeight="1" x14ac:dyDescent="0.2">
      <c r="A360" s="348"/>
      <c r="B360" s="88"/>
      <c r="C360" s="184"/>
      <c r="D360" s="144"/>
      <c r="E360" s="131"/>
      <c r="F360" s="195"/>
      <c r="G360" s="94">
        <f t="shared" si="23"/>
        <v>0</v>
      </c>
      <c r="H360" s="6"/>
      <c r="I360" s="6"/>
      <c r="J360" s="6"/>
      <c r="K360" s="6"/>
    </row>
    <row r="361" spans="1:11" ht="14.25" customHeight="1" x14ac:dyDescent="0.2">
      <c r="A361" s="348"/>
      <c r="B361" s="261"/>
      <c r="C361" s="184"/>
      <c r="D361" s="145"/>
      <c r="E361" s="132"/>
      <c r="F361" s="195"/>
      <c r="G361" s="94">
        <f t="shared" si="23"/>
        <v>0</v>
      </c>
      <c r="H361" s="6"/>
      <c r="I361" s="6"/>
      <c r="J361" s="6"/>
      <c r="K361" s="6" t="s">
        <v>9</v>
      </c>
    </row>
    <row r="362" spans="1:11" ht="14.25" customHeight="1" x14ac:dyDescent="0.2">
      <c r="A362" s="314"/>
      <c r="B362" s="85"/>
      <c r="C362" s="184"/>
      <c r="D362" s="144"/>
      <c r="E362" s="132"/>
      <c r="F362" s="197"/>
      <c r="G362" s="96">
        <f t="shared" si="23"/>
        <v>0</v>
      </c>
      <c r="H362" s="6"/>
      <c r="I362" s="6"/>
      <c r="J362" s="6"/>
      <c r="K362" s="6"/>
    </row>
    <row r="363" spans="1:11" ht="14.25" customHeight="1" x14ac:dyDescent="0.2">
      <c r="A363" s="314"/>
      <c r="B363" s="149"/>
      <c r="C363" s="194" t="s">
        <v>31</v>
      </c>
      <c r="D363" s="144"/>
      <c r="E363" s="132"/>
      <c r="F363" s="197"/>
      <c r="G363" s="96">
        <f t="shared" ref="G363" si="24">+E363/60*F363</f>
        <v>0</v>
      </c>
    </row>
    <row r="364" spans="1:11" ht="14.25" customHeight="1" x14ac:dyDescent="0.2">
      <c r="A364" s="348"/>
      <c r="B364" s="88"/>
      <c r="C364" s="184"/>
      <c r="D364" s="144"/>
      <c r="E364" s="132"/>
      <c r="F364" s="197"/>
      <c r="G364" s="94"/>
      <c r="H364" s="6"/>
      <c r="I364" s="6"/>
      <c r="J364" s="6"/>
      <c r="K364" s="6"/>
    </row>
    <row r="365" spans="1:11" ht="14.25" customHeight="1" x14ac:dyDescent="0.2">
      <c r="A365" s="348"/>
      <c r="B365" s="261"/>
      <c r="C365" s="184"/>
      <c r="D365" s="260"/>
      <c r="E365" s="259"/>
      <c r="F365" s="195"/>
      <c r="G365" s="2"/>
    </row>
    <row r="366" spans="1:11" ht="14.25" customHeight="1" x14ac:dyDescent="0.2">
      <c r="A366" s="314"/>
      <c r="B366" s="149"/>
      <c r="C366" s="184"/>
      <c r="D366" s="2"/>
      <c r="E366" s="132"/>
      <c r="F366" s="195"/>
      <c r="G366" s="94"/>
    </row>
    <row r="367" spans="1:11" x14ac:dyDescent="0.2">
      <c r="A367" s="314"/>
      <c r="B367" s="85"/>
      <c r="C367" s="184"/>
      <c r="D367" s="145"/>
      <c r="E367" s="132"/>
      <c r="F367" s="195"/>
      <c r="G367" s="94"/>
    </row>
    <row r="368" spans="1:11" ht="14.25" customHeight="1" x14ac:dyDescent="0.2">
      <c r="A368" s="314"/>
      <c r="B368" s="200"/>
      <c r="C368" s="184"/>
      <c r="D368" s="2"/>
      <c r="E368" s="133"/>
      <c r="F368" s="195"/>
      <c r="G368" s="94"/>
    </row>
    <row r="369" spans="1:7" ht="13.5" customHeight="1" x14ac:dyDescent="0.2">
      <c r="A369" s="348"/>
      <c r="B369" s="85"/>
      <c r="C369" s="184"/>
      <c r="D369" s="145"/>
      <c r="E369" s="133"/>
      <c r="F369" s="195"/>
      <c r="G369" s="94"/>
    </row>
    <row r="370" spans="1:7" ht="13.5" customHeight="1" x14ac:dyDescent="0.2">
      <c r="A370" s="348"/>
      <c r="B370" s="88"/>
      <c r="C370" s="184"/>
      <c r="E370" s="133"/>
      <c r="F370" s="197"/>
      <c r="G370" s="94"/>
    </row>
    <row r="371" spans="1:7" ht="14.25" customHeight="1" x14ac:dyDescent="0.2">
      <c r="A371" s="348"/>
      <c r="B371" s="88"/>
      <c r="C371" s="184"/>
      <c r="D371" s="145"/>
      <c r="E371" s="133"/>
      <c r="F371" s="195"/>
      <c r="G371" s="94"/>
    </row>
    <row r="372" spans="1:7" ht="13.5" customHeight="1" x14ac:dyDescent="0.2">
      <c r="A372" s="314"/>
      <c r="B372" s="258"/>
      <c r="C372" s="184"/>
      <c r="E372" s="133"/>
      <c r="F372" s="197"/>
    </row>
    <row r="373" spans="1:7" x14ac:dyDescent="0.2">
      <c r="A373" s="314"/>
      <c r="B373" s="149"/>
      <c r="C373" s="184"/>
      <c r="D373" s="2"/>
      <c r="E373" s="133"/>
      <c r="F373" s="195"/>
      <c r="G373" s="94"/>
    </row>
    <row r="374" spans="1:7" ht="30" customHeight="1" x14ac:dyDescent="0.2">
      <c r="A374" s="314"/>
      <c r="B374" s="200"/>
      <c r="C374" s="201"/>
      <c r="E374" s="262"/>
      <c r="F374" s="197"/>
    </row>
    <row r="375" spans="1:7" ht="13.5" customHeight="1" x14ac:dyDescent="0.2">
      <c r="A375" s="348"/>
      <c r="B375" s="263"/>
      <c r="C375" s="184"/>
      <c r="E375" s="262"/>
      <c r="F375" s="197"/>
    </row>
    <row r="376" spans="1:7" ht="15" customHeight="1" x14ac:dyDescent="0.2">
      <c r="A376" s="348"/>
      <c r="B376" s="85"/>
      <c r="C376" s="184"/>
      <c r="D376" s="145"/>
      <c r="E376" s="262"/>
      <c r="F376" s="195"/>
      <c r="G376" s="94"/>
    </row>
    <row r="377" spans="1:7" ht="24.75" customHeight="1" x14ac:dyDescent="0.2">
      <c r="A377" s="314"/>
      <c r="B377" s="263"/>
      <c r="C377" s="201"/>
      <c r="D377" s="145"/>
      <c r="E377" s="262"/>
      <c r="F377" s="197"/>
    </row>
    <row r="378" spans="1:7" ht="28.5" customHeight="1" x14ac:dyDescent="0.2">
      <c r="A378" s="348"/>
      <c r="B378" s="88"/>
      <c r="C378" s="201"/>
      <c r="D378" s="264"/>
      <c r="E378" s="262"/>
      <c r="F378" s="262"/>
      <c r="G378" s="94"/>
    </row>
    <row r="379" spans="1:7" ht="13.5" customHeight="1" x14ac:dyDescent="0.2">
      <c r="A379" s="348"/>
      <c r="B379" s="88"/>
      <c r="C379" s="184"/>
      <c r="D379" s="145"/>
      <c r="E379" s="262"/>
      <c r="F379" s="195"/>
      <c r="G379" s="134"/>
    </row>
    <row r="380" spans="1:7" ht="26.25" customHeight="1" x14ac:dyDescent="0.2">
      <c r="A380" s="314"/>
      <c r="B380" s="88"/>
      <c r="C380" s="201"/>
      <c r="D380" s="145"/>
      <c r="E380" s="262"/>
      <c r="F380" s="197"/>
    </row>
    <row r="381" spans="1:7" ht="24.75" customHeight="1" x14ac:dyDescent="0.2">
      <c r="A381" s="314"/>
      <c r="B381" s="88"/>
      <c r="C381" s="201"/>
      <c r="D381" s="145"/>
      <c r="E381" s="271"/>
      <c r="F381" s="195"/>
      <c r="G381" s="94"/>
    </row>
    <row r="382" spans="1:7" ht="25.5" customHeight="1" x14ac:dyDescent="0.2">
      <c r="A382" s="314"/>
      <c r="B382" s="88"/>
      <c r="C382" s="201"/>
      <c r="D382" s="269"/>
      <c r="E382" s="271"/>
      <c r="F382" s="269"/>
      <c r="G382" s="269"/>
    </row>
    <row r="383" spans="1:7" ht="15" customHeight="1" x14ac:dyDescent="0.2">
      <c r="A383" s="348"/>
      <c r="B383" s="88"/>
      <c r="C383" s="184"/>
      <c r="D383" s="270"/>
      <c r="E383" s="271"/>
      <c r="F383" s="197"/>
    </row>
    <row r="384" spans="1:7" ht="25.5" customHeight="1" x14ac:dyDescent="0.2">
      <c r="A384" s="348"/>
      <c r="B384" s="88"/>
      <c r="C384" s="201"/>
      <c r="E384" s="271"/>
      <c r="F384" s="197"/>
    </row>
    <row r="385" spans="1:7" ht="24.75" customHeight="1" x14ac:dyDescent="0.2">
      <c r="A385" s="314"/>
      <c r="B385" s="88"/>
      <c r="C385" s="201"/>
      <c r="D385" s="145"/>
      <c r="E385" s="271"/>
      <c r="F385" s="195"/>
      <c r="G385" s="94"/>
    </row>
    <row r="386" spans="1:7" ht="25.5" customHeight="1" x14ac:dyDescent="0.2">
      <c r="A386" s="314"/>
      <c r="B386" s="88"/>
      <c r="C386" s="201"/>
      <c r="D386" s="269"/>
      <c r="E386" s="271"/>
      <c r="F386" s="195"/>
      <c r="G386" s="94"/>
    </row>
    <row r="387" spans="1:7" ht="27" customHeight="1" x14ac:dyDescent="0.2">
      <c r="A387" s="317"/>
      <c r="B387" s="88"/>
      <c r="C387" s="184"/>
      <c r="D387" s="144"/>
      <c r="E387" s="273"/>
      <c r="F387" s="197"/>
      <c r="G387" s="94"/>
    </row>
    <row r="388" spans="1:7" ht="24.75" customHeight="1" x14ac:dyDescent="0.2">
      <c r="A388" s="317"/>
      <c r="B388" s="88"/>
      <c r="C388" s="201"/>
      <c r="D388" s="273"/>
      <c r="E388" s="273"/>
      <c r="F388" s="197"/>
      <c r="G388" s="94"/>
    </row>
    <row r="389" spans="1:7" ht="27" customHeight="1" x14ac:dyDescent="0.2">
      <c r="A389" s="317"/>
      <c r="B389" s="88"/>
      <c r="C389" s="201"/>
      <c r="D389" s="273"/>
      <c r="E389" s="273"/>
      <c r="F389" s="197"/>
    </row>
    <row r="390" spans="1:7" ht="24.75" customHeight="1" x14ac:dyDescent="0.2">
      <c r="A390" s="317"/>
      <c r="B390" s="88"/>
      <c r="C390" s="201"/>
      <c r="D390" s="273"/>
      <c r="E390" s="273"/>
      <c r="F390" s="197"/>
    </row>
    <row r="391" spans="1:7" ht="12.75" customHeight="1" x14ac:dyDescent="0.2">
      <c r="A391" s="317"/>
      <c r="B391" s="88"/>
      <c r="C391" s="201"/>
      <c r="D391" s="275"/>
      <c r="E391" s="275"/>
      <c r="F391" s="275"/>
      <c r="G391" s="274"/>
    </row>
    <row r="392" spans="1:7" ht="12.75" customHeight="1" x14ac:dyDescent="0.2">
      <c r="A392" s="317"/>
      <c r="B392" s="88"/>
      <c r="C392" s="194" t="s">
        <v>32</v>
      </c>
      <c r="D392" s="275"/>
      <c r="E392" s="275"/>
      <c r="F392" s="275"/>
      <c r="G392" s="274"/>
    </row>
    <row r="393" spans="1:7" ht="12.75" customHeight="1" x14ac:dyDescent="0.2">
      <c r="A393" s="317"/>
      <c r="B393" s="88"/>
      <c r="C393" s="201"/>
      <c r="D393" s="275"/>
      <c r="E393" s="275"/>
      <c r="F393" s="275"/>
      <c r="G393" s="274"/>
    </row>
    <row r="394" spans="1:7" x14ac:dyDescent="0.2">
      <c r="A394" s="314"/>
      <c r="B394" s="88"/>
      <c r="C394" s="201"/>
      <c r="D394" s="273"/>
      <c r="E394" s="273"/>
      <c r="F394" s="197"/>
      <c r="G394" s="96"/>
    </row>
    <row r="395" spans="1:7" x14ac:dyDescent="0.2">
      <c r="A395" s="348"/>
      <c r="B395" s="88"/>
      <c r="C395" s="201"/>
      <c r="D395" s="277"/>
      <c r="E395" s="277"/>
      <c r="F395" s="277"/>
      <c r="G395" s="279"/>
    </row>
    <row r="396" spans="1:7" x14ac:dyDescent="0.2">
      <c r="A396" s="348"/>
      <c r="B396" s="88"/>
      <c r="C396" s="184"/>
      <c r="D396" s="144"/>
      <c r="E396" s="135"/>
      <c r="F396" s="197"/>
      <c r="G396" s="96"/>
    </row>
    <row r="397" spans="1:7" x14ac:dyDescent="0.2">
      <c r="A397" s="317"/>
      <c r="B397" s="88"/>
      <c r="C397" s="201"/>
      <c r="D397" s="144"/>
      <c r="E397" s="277"/>
      <c r="F397" s="197"/>
      <c r="G397" s="96"/>
    </row>
    <row r="398" spans="1:7" x14ac:dyDescent="0.2">
      <c r="A398" s="355"/>
      <c r="B398" s="85"/>
      <c r="C398" s="184"/>
      <c r="D398" s="144"/>
      <c r="E398" s="277"/>
      <c r="F398" s="197"/>
      <c r="G398" s="94"/>
    </row>
    <row r="399" spans="1:7" x14ac:dyDescent="0.2">
      <c r="A399" s="355"/>
      <c r="B399" s="88"/>
      <c r="C399" s="201"/>
      <c r="D399" s="277"/>
      <c r="E399" s="277"/>
      <c r="F399" s="277"/>
      <c r="G399" s="278"/>
    </row>
    <row r="400" spans="1:7" x14ac:dyDescent="0.2">
      <c r="A400" s="355"/>
      <c r="B400" s="85"/>
      <c r="C400" s="184"/>
      <c r="D400" s="144"/>
      <c r="E400" s="277"/>
      <c r="F400" s="195"/>
      <c r="G400" s="94"/>
    </row>
    <row r="401" spans="1:7" x14ac:dyDescent="0.2">
      <c r="A401" s="355"/>
      <c r="B401" s="88"/>
      <c r="C401" s="184"/>
      <c r="D401" s="277"/>
      <c r="E401" s="276"/>
      <c r="F401" s="197"/>
      <c r="G401" s="278"/>
    </row>
    <row r="402" spans="1:7" x14ac:dyDescent="0.2">
      <c r="A402" s="348"/>
      <c r="B402" s="88"/>
      <c r="C402" s="201"/>
      <c r="D402" s="144"/>
      <c r="E402" s="277"/>
      <c r="F402" s="197"/>
      <c r="G402" s="278"/>
    </row>
    <row r="403" spans="1:7" x14ac:dyDescent="0.2">
      <c r="A403" s="348"/>
      <c r="B403" s="85"/>
      <c r="C403" s="184"/>
      <c r="D403" s="144"/>
      <c r="E403" s="277"/>
      <c r="F403" s="197"/>
      <c r="G403" s="94"/>
    </row>
    <row r="404" spans="1:7" x14ac:dyDescent="0.2">
      <c r="A404" s="314"/>
      <c r="B404" s="88"/>
      <c r="C404" s="201"/>
      <c r="D404" s="144"/>
      <c r="E404" s="280"/>
      <c r="F404" s="197"/>
      <c r="G404" s="96"/>
    </row>
    <row r="405" spans="1:7" x14ac:dyDescent="0.2">
      <c r="A405" s="314"/>
      <c r="B405" s="88"/>
      <c r="C405" s="184"/>
      <c r="D405" s="280"/>
      <c r="E405" s="280"/>
      <c r="F405" s="197"/>
      <c r="G405" s="96"/>
    </row>
    <row r="406" spans="1:7" x14ac:dyDescent="0.2">
      <c r="A406" s="314"/>
      <c r="B406" s="88"/>
      <c r="C406" s="184"/>
      <c r="D406" s="144"/>
      <c r="E406" s="280"/>
      <c r="F406" s="197"/>
      <c r="G406" s="96"/>
    </row>
    <row r="407" spans="1:7" x14ac:dyDescent="0.2">
      <c r="A407" s="314"/>
      <c r="B407" s="85"/>
      <c r="C407" s="201"/>
      <c r="D407" s="144"/>
      <c r="E407" s="280"/>
      <c r="F407" s="197"/>
      <c r="G407" s="96"/>
    </row>
    <row r="408" spans="1:7" x14ac:dyDescent="0.2">
      <c r="A408" s="314"/>
      <c r="B408" s="85"/>
      <c r="C408" s="201"/>
      <c r="D408" s="280"/>
      <c r="E408" s="280"/>
      <c r="F408" s="197"/>
      <c r="G408" s="96"/>
    </row>
    <row r="409" spans="1:7" x14ac:dyDescent="0.2">
      <c r="A409" s="314"/>
      <c r="B409" s="85"/>
      <c r="C409" s="184"/>
      <c r="D409" s="144"/>
      <c r="E409" s="137"/>
      <c r="F409" s="197"/>
      <c r="G409" s="96"/>
    </row>
    <row r="410" spans="1:7" x14ac:dyDescent="0.2">
      <c r="A410" s="314"/>
      <c r="B410" s="85"/>
      <c r="C410" s="184"/>
      <c r="D410" s="144"/>
      <c r="E410" s="138"/>
      <c r="F410" s="197"/>
      <c r="G410" s="96"/>
    </row>
    <row r="411" spans="1:7" x14ac:dyDescent="0.2">
      <c r="A411" s="314"/>
      <c r="B411" s="85"/>
      <c r="C411" s="184"/>
      <c r="D411" s="144"/>
      <c r="E411" s="138"/>
      <c r="F411" s="197"/>
      <c r="G411" s="96"/>
    </row>
    <row r="412" spans="1:7" x14ac:dyDescent="0.2">
      <c r="A412" s="314"/>
      <c r="B412" s="85"/>
      <c r="C412" s="184"/>
      <c r="D412" s="144"/>
      <c r="E412" s="138"/>
      <c r="F412" s="197"/>
      <c r="G412" s="96"/>
    </row>
    <row r="413" spans="1:7" x14ac:dyDescent="0.2">
      <c r="A413" s="314"/>
      <c r="B413" s="84"/>
      <c r="C413" s="184"/>
      <c r="D413" s="144"/>
      <c r="E413" s="138"/>
      <c r="F413" s="197"/>
      <c r="G413" s="96"/>
    </row>
    <row r="414" spans="1:7" x14ac:dyDescent="0.2">
      <c r="A414" s="314"/>
      <c r="B414" s="85"/>
      <c r="C414" s="184"/>
      <c r="D414" s="144"/>
      <c r="E414" s="138"/>
      <c r="F414" s="197"/>
      <c r="G414" s="96"/>
    </row>
    <row r="415" spans="1:7" x14ac:dyDescent="0.2">
      <c r="A415" s="314"/>
      <c r="B415" s="149"/>
      <c r="C415" s="184"/>
      <c r="D415" s="144"/>
      <c r="E415" s="96"/>
      <c r="F415" s="197"/>
      <c r="G415" s="96"/>
    </row>
    <row r="416" spans="1:7" x14ac:dyDescent="0.2">
      <c r="A416" s="314"/>
      <c r="B416" s="149"/>
      <c r="C416" s="184"/>
      <c r="D416" s="144"/>
      <c r="E416" s="96"/>
      <c r="F416" s="197"/>
      <c r="G416" s="96"/>
    </row>
    <row r="417" spans="1:7" x14ac:dyDescent="0.2">
      <c r="A417" s="314"/>
      <c r="B417" s="85"/>
      <c r="C417" s="184"/>
      <c r="D417" s="144"/>
      <c r="E417" s="139"/>
      <c r="F417" s="197"/>
      <c r="G417" s="140"/>
    </row>
    <row r="418" spans="1:7" x14ac:dyDescent="0.2">
      <c r="A418" s="314"/>
      <c r="B418" s="85"/>
      <c r="C418" s="184"/>
      <c r="D418" s="144"/>
      <c r="E418" s="139"/>
      <c r="F418" s="197"/>
      <c r="G418" s="140"/>
    </row>
    <row r="419" spans="1:7" x14ac:dyDescent="0.2">
      <c r="A419" s="314"/>
      <c r="B419" s="85"/>
      <c r="C419" s="184"/>
      <c r="D419" s="144"/>
      <c r="E419" s="139"/>
      <c r="F419" s="197"/>
      <c r="G419" s="140"/>
    </row>
    <row r="420" spans="1:7" x14ac:dyDescent="0.2">
      <c r="A420" s="314"/>
      <c r="B420" s="85"/>
      <c r="C420" s="184"/>
      <c r="D420" s="144"/>
      <c r="E420" s="139"/>
      <c r="F420" s="197"/>
      <c r="G420" s="140"/>
    </row>
    <row r="421" spans="1:7" x14ac:dyDescent="0.2">
      <c r="A421" s="314"/>
      <c r="B421" s="85"/>
      <c r="C421" s="184"/>
      <c r="D421" s="144"/>
      <c r="E421" s="139"/>
      <c r="F421" s="197"/>
      <c r="G421" s="140"/>
    </row>
    <row r="422" spans="1:7" x14ac:dyDescent="0.2">
      <c r="A422" s="314"/>
      <c r="B422" s="85"/>
      <c r="C422" s="184"/>
      <c r="D422" s="144"/>
      <c r="E422" s="139"/>
      <c r="F422" s="197"/>
      <c r="G422" s="140"/>
    </row>
    <row r="423" spans="1:7" x14ac:dyDescent="0.2">
      <c r="A423" s="314"/>
      <c r="B423" s="84"/>
      <c r="C423" s="184"/>
      <c r="D423" s="144"/>
      <c r="E423" s="139"/>
      <c r="F423" s="197"/>
      <c r="G423" s="140"/>
    </row>
    <row r="424" spans="1:7" x14ac:dyDescent="0.2">
      <c r="A424" s="314"/>
      <c r="B424" s="149"/>
      <c r="C424" s="184"/>
      <c r="D424" s="144"/>
      <c r="E424" s="96"/>
      <c r="F424" s="197"/>
      <c r="G424" s="140"/>
    </row>
    <row r="425" spans="1:7" x14ac:dyDescent="0.2">
      <c r="A425" s="314"/>
      <c r="B425" s="149"/>
      <c r="C425" s="184"/>
      <c r="D425" s="144"/>
      <c r="E425" s="96"/>
      <c r="F425" s="197"/>
      <c r="G425" s="140"/>
    </row>
    <row r="426" spans="1:7" x14ac:dyDescent="0.2">
      <c r="A426" s="314"/>
      <c r="C426" s="184"/>
      <c r="D426" s="144"/>
      <c r="E426" s="96"/>
      <c r="F426" s="197"/>
      <c r="G426" s="140"/>
    </row>
    <row r="427" spans="1:7" x14ac:dyDescent="0.2">
      <c r="A427" s="314"/>
      <c r="B427" s="149"/>
      <c r="C427" s="184"/>
      <c r="D427" s="144"/>
      <c r="E427" s="96"/>
      <c r="F427" s="197"/>
      <c r="G427" s="140"/>
    </row>
    <row r="428" spans="1:7" x14ac:dyDescent="0.2">
      <c r="A428" s="314"/>
      <c r="B428" s="149"/>
      <c r="C428" s="184"/>
      <c r="D428" s="144"/>
      <c r="E428" s="96"/>
      <c r="F428" s="197"/>
      <c r="G428" s="140"/>
    </row>
    <row r="429" spans="1:7" x14ac:dyDescent="0.2">
      <c r="A429" s="314"/>
      <c r="B429" s="149"/>
      <c r="C429" s="184"/>
      <c r="G429" s="140"/>
    </row>
    <row r="430" spans="1:7" x14ac:dyDescent="0.2">
      <c r="A430" s="314"/>
      <c r="B430" s="149"/>
      <c r="C430" s="184"/>
      <c r="D430" s="144"/>
      <c r="E430" s="96"/>
      <c r="F430" s="197"/>
      <c r="G430" s="140"/>
    </row>
    <row r="431" spans="1:7" x14ac:dyDescent="0.2">
      <c r="A431" s="314"/>
      <c r="B431" s="149"/>
      <c r="C431" s="184"/>
      <c r="D431" s="144"/>
      <c r="E431" s="96"/>
      <c r="F431" s="197"/>
      <c r="G431" s="94"/>
    </row>
    <row r="432" spans="1:7" x14ac:dyDescent="0.2">
      <c r="A432" s="314"/>
      <c r="B432" s="149"/>
      <c r="C432" s="184"/>
      <c r="D432" s="144"/>
      <c r="E432" s="96"/>
      <c r="F432" s="197"/>
      <c r="G432" s="94"/>
    </row>
    <row r="433" spans="1:7" x14ac:dyDescent="0.2">
      <c r="A433" s="314"/>
      <c r="B433" s="149"/>
      <c r="C433" s="184"/>
      <c r="D433" s="144"/>
      <c r="E433" s="96"/>
      <c r="F433" s="197"/>
      <c r="G433" s="94"/>
    </row>
    <row r="434" spans="1:7" x14ac:dyDescent="0.2">
      <c r="A434" s="314"/>
      <c r="B434" s="149"/>
      <c r="C434" s="184"/>
      <c r="D434" s="144"/>
      <c r="E434" s="96"/>
      <c r="F434" s="195"/>
      <c r="G434" s="94"/>
    </row>
    <row r="435" spans="1:7" x14ac:dyDescent="0.2">
      <c r="A435" s="314"/>
      <c r="B435" s="149"/>
      <c r="C435" s="184"/>
      <c r="D435" s="144"/>
      <c r="E435" s="96"/>
      <c r="F435" s="197"/>
      <c r="G435" s="94"/>
    </row>
    <row r="436" spans="1:7" x14ac:dyDescent="0.2">
      <c r="A436" s="314"/>
      <c r="B436" s="149"/>
      <c r="C436" s="184"/>
      <c r="D436" s="144"/>
      <c r="E436" s="96"/>
      <c r="F436" s="197"/>
      <c r="G436" s="94"/>
    </row>
    <row r="437" spans="1:7" x14ac:dyDescent="0.2">
      <c r="A437" s="314"/>
      <c r="B437" s="149"/>
      <c r="C437" s="184"/>
      <c r="D437" s="144"/>
      <c r="E437" s="96"/>
      <c r="F437" s="197"/>
      <c r="G437" s="94"/>
    </row>
    <row r="438" spans="1:7" x14ac:dyDescent="0.2">
      <c r="A438" s="314"/>
      <c r="B438" s="149"/>
      <c r="C438" s="184"/>
      <c r="D438" s="144"/>
      <c r="E438" s="96"/>
      <c r="F438" s="197"/>
      <c r="G438" s="94"/>
    </row>
    <row r="439" spans="1:7" x14ac:dyDescent="0.2">
      <c r="A439" s="314"/>
      <c r="B439" s="149"/>
      <c r="C439" s="184"/>
      <c r="D439" s="144"/>
      <c r="E439" s="96"/>
      <c r="F439" s="197"/>
      <c r="G439" s="94"/>
    </row>
    <row r="440" spans="1:7" x14ac:dyDescent="0.2">
      <c r="A440" s="314"/>
      <c r="B440" s="149"/>
      <c r="C440" s="184"/>
      <c r="D440" s="144"/>
      <c r="E440" s="96"/>
      <c r="F440" s="197"/>
      <c r="G440" s="96"/>
    </row>
    <row r="441" spans="1:7" x14ac:dyDescent="0.2">
      <c r="A441" s="314"/>
      <c r="B441" s="149"/>
      <c r="C441" s="184"/>
      <c r="D441" s="144"/>
      <c r="E441" s="96"/>
      <c r="F441" s="197"/>
      <c r="G441" s="96"/>
    </row>
    <row r="442" spans="1:7" x14ac:dyDescent="0.2">
      <c r="A442" s="314"/>
      <c r="B442" s="149"/>
      <c r="C442" s="184"/>
      <c r="D442" s="144"/>
      <c r="E442" s="96"/>
      <c r="F442" s="197"/>
      <c r="G442" s="96"/>
    </row>
    <row r="443" spans="1:7" x14ac:dyDescent="0.2">
      <c r="A443" s="314"/>
      <c r="B443" s="149"/>
      <c r="C443" s="184"/>
      <c r="D443" s="144"/>
      <c r="E443" s="96"/>
      <c r="F443" s="197"/>
      <c r="G443" s="96"/>
    </row>
    <row r="444" spans="1:7" x14ac:dyDescent="0.2">
      <c r="A444" s="314"/>
      <c r="B444" s="149"/>
      <c r="C444" s="184"/>
      <c r="D444" s="144"/>
      <c r="E444" s="96"/>
      <c r="F444" s="197"/>
      <c r="G444" s="96"/>
    </row>
    <row r="445" spans="1:7" x14ac:dyDescent="0.2">
      <c r="A445" s="314"/>
      <c r="B445" s="149"/>
      <c r="C445" s="184"/>
      <c r="D445" s="144"/>
      <c r="E445" s="96"/>
      <c r="F445" s="197"/>
      <c r="G445" s="96"/>
    </row>
    <row r="446" spans="1:7" x14ac:dyDescent="0.2">
      <c r="A446" s="314"/>
      <c r="B446" s="149"/>
      <c r="C446" s="184"/>
      <c r="D446" s="144"/>
      <c r="E446" s="96"/>
      <c r="F446" s="197"/>
      <c r="G446" s="96"/>
    </row>
    <row r="447" spans="1:7" x14ac:dyDescent="0.2">
      <c r="A447" s="314"/>
      <c r="B447" s="149"/>
      <c r="C447" s="184"/>
      <c r="D447" s="144"/>
      <c r="E447" s="96"/>
      <c r="F447" s="197"/>
      <c r="G447" s="96"/>
    </row>
    <row r="448" spans="1:7" x14ac:dyDescent="0.2">
      <c r="A448" s="314"/>
      <c r="B448" s="149"/>
      <c r="C448" s="184"/>
      <c r="D448" s="144"/>
      <c r="E448" s="96"/>
      <c r="F448" s="197"/>
      <c r="G448" s="96"/>
    </row>
    <row r="449" spans="1:7" x14ac:dyDescent="0.2">
      <c r="A449" s="314"/>
      <c r="B449" s="149"/>
      <c r="C449" s="184"/>
      <c r="D449" s="144"/>
      <c r="E449" s="96"/>
      <c r="F449" s="197"/>
      <c r="G449" s="96"/>
    </row>
    <row r="450" spans="1:7" x14ac:dyDescent="0.2">
      <c r="A450" s="314"/>
      <c r="B450" s="149"/>
      <c r="C450" s="184"/>
      <c r="D450" s="144"/>
      <c r="E450" s="96"/>
      <c r="F450" s="197"/>
      <c r="G450" s="96"/>
    </row>
    <row r="451" spans="1:7" x14ac:dyDescent="0.2">
      <c r="A451" s="314"/>
      <c r="B451" s="149"/>
      <c r="C451" s="184"/>
      <c r="D451" s="144"/>
      <c r="E451" s="96"/>
      <c r="F451" s="197"/>
      <c r="G451" s="96"/>
    </row>
    <row r="452" spans="1:7" x14ac:dyDescent="0.2">
      <c r="A452" s="314"/>
      <c r="B452" s="149"/>
      <c r="C452" s="184"/>
      <c r="D452" s="144"/>
      <c r="E452" s="96"/>
      <c r="F452" s="197"/>
      <c r="G452" s="96"/>
    </row>
    <row r="453" spans="1:7" x14ac:dyDescent="0.2">
      <c r="A453" s="317"/>
      <c r="B453" s="149"/>
      <c r="C453" s="184"/>
      <c r="D453" s="144"/>
      <c r="E453" s="96"/>
      <c r="F453" s="197"/>
      <c r="G453" s="96"/>
    </row>
    <row r="454" spans="1:7" x14ac:dyDescent="0.2">
      <c r="A454" s="314"/>
      <c r="B454" s="149"/>
      <c r="C454" s="184"/>
      <c r="D454" s="144"/>
      <c r="E454" s="96"/>
      <c r="F454" s="197"/>
      <c r="G454" s="96"/>
    </row>
    <row r="455" spans="1:7" x14ac:dyDescent="0.2">
      <c r="A455" s="314"/>
      <c r="B455" s="149"/>
      <c r="C455" s="184"/>
      <c r="D455" s="144"/>
      <c r="E455" s="96"/>
      <c r="F455" s="197"/>
      <c r="G455" s="96"/>
    </row>
    <row r="456" spans="1:7" x14ac:dyDescent="0.2">
      <c r="B456" s="149"/>
      <c r="C456" s="184"/>
      <c r="D456" s="144"/>
      <c r="E456" s="96"/>
      <c r="F456" s="197"/>
      <c r="G456" s="94">
        <f t="shared" ref="G456:G465" si="25">+E456/60*F456</f>
        <v>0</v>
      </c>
    </row>
    <row r="457" spans="1:7" x14ac:dyDescent="0.2">
      <c r="B457" s="149"/>
      <c r="C457" s="184"/>
      <c r="D457" s="144"/>
      <c r="E457" s="96"/>
      <c r="F457" s="197"/>
      <c r="G457" s="96">
        <f t="shared" si="25"/>
        <v>0</v>
      </c>
    </row>
    <row r="458" spans="1:7" x14ac:dyDescent="0.2">
      <c r="A458" s="314"/>
      <c r="B458" s="149"/>
      <c r="C458" s="184"/>
      <c r="F458" s="197"/>
      <c r="G458" s="96">
        <f t="shared" si="25"/>
        <v>0</v>
      </c>
    </row>
    <row r="459" spans="1:7" x14ac:dyDescent="0.2">
      <c r="A459" s="314"/>
      <c r="B459" s="149"/>
      <c r="C459" s="184"/>
      <c r="D459" s="144"/>
      <c r="F459" s="197"/>
      <c r="G459" s="94">
        <f t="shared" si="25"/>
        <v>0</v>
      </c>
    </row>
    <row r="460" spans="1:7" x14ac:dyDescent="0.2">
      <c r="A460" s="314"/>
      <c r="B460" s="149"/>
      <c r="C460" s="184"/>
      <c r="F460" s="197"/>
      <c r="G460" s="96">
        <f t="shared" si="25"/>
        <v>0</v>
      </c>
    </row>
    <row r="461" spans="1:7" x14ac:dyDescent="0.2">
      <c r="A461" s="314"/>
      <c r="B461" s="149"/>
      <c r="C461" s="184"/>
      <c r="D461" s="144"/>
      <c r="E461" s="96"/>
      <c r="F461" s="197"/>
      <c r="G461" s="96">
        <f t="shared" si="25"/>
        <v>0</v>
      </c>
    </row>
    <row r="462" spans="1:7" x14ac:dyDescent="0.2">
      <c r="A462" s="314"/>
      <c r="B462" s="149"/>
      <c r="C462" s="184"/>
      <c r="F462" s="197"/>
      <c r="G462" s="96">
        <f t="shared" si="25"/>
        <v>0</v>
      </c>
    </row>
    <row r="463" spans="1:7" x14ac:dyDescent="0.2">
      <c r="A463" s="314"/>
      <c r="B463" s="149"/>
      <c r="C463" s="184"/>
      <c r="F463" s="197"/>
      <c r="G463" s="96">
        <f t="shared" si="25"/>
        <v>0</v>
      </c>
    </row>
    <row r="464" spans="1:7" x14ac:dyDescent="0.2">
      <c r="A464" s="314"/>
      <c r="B464" s="149"/>
      <c r="C464" s="184"/>
      <c r="D464" s="144"/>
      <c r="E464" s="96"/>
      <c r="F464" s="197"/>
      <c r="G464" s="96">
        <f t="shared" si="25"/>
        <v>0</v>
      </c>
    </row>
    <row r="465" spans="1:7" x14ac:dyDescent="0.2">
      <c r="A465" s="314"/>
      <c r="B465" s="149"/>
      <c r="C465" s="184"/>
      <c r="D465" s="144"/>
      <c r="E465" s="96"/>
      <c r="F465" s="197"/>
      <c r="G465" s="96">
        <f t="shared" si="25"/>
        <v>0</v>
      </c>
    </row>
    <row r="466" spans="1:7" x14ac:dyDescent="0.2">
      <c r="A466" s="314"/>
      <c r="B466" s="33"/>
      <c r="C466" s="184"/>
      <c r="D466" s="144"/>
      <c r="E466" s="96"/>
      <c r="F466" s="197"/>
      <c r="G466" s="96">
        <f t="shared" ref="G466:G474" si="26">+E466/60*F466</f>
        <v>0</v>
      </c>
    </row>
    <row r="467" spans="1:7" x14ac:dyDescent="0.2">
      <c r="A467" s="314"/>
      <c r="B467" s="149"/>
      <c r="C467" s="184"/>
      <c r="D467" s="144"/>
      <c r="E467" s="96"/>
      <c r="F467" s="197"/>
      <c r="G467" s="96">
        <f t="shared" si="26"/>
        <v>0</v>
      </c>
    </row>
    <row r="468" spans="1:7" x14ac:dyDescent="0.2">
      <c r="A468" s="314"/>
      <c r="B468" s="149"/>
      <c r="C468" s="184"/>
      <c r="D468" s="144"/>
      <c r="E468" s="96"/>
      <c r="F468" s="197"/>
      <c r="G468" s="96">
        <f t="shared" si="26"/>
        <v>0</v>
      </c>
    </row>
    <row r="469" spans="1:7" x14ac:dyDescent="0.2">
      <c r="A469" s="314"/>
      <c r="B469" s="149"/>
      <c r="C469" s="184"/>
      <c r="D469" s="144"/>
      <c r="E469" s="96"/>
      <c r="F469" s="197"/>
      <c r="G469" s="96">
        <f t="shared" si="26"/>
        <v>0</v>
      </c>
    </row>
    <row r="470" spans="1:7" x14ac:dyDescent="0.2">
      <c r="A470" s="314"/>
      <c r="B470" s="149"/>
      <c r="C470" s="184"/>
      <c r="D470" s="144"/>
      <c r="E470" s="96"/>
      <c r="F470" s="197"/>
      <c r="G470" s="96">
        <f t="shared" si="26"/>
        <v>0</v>
      </c>
    </row>
    <row r="471" spans="1:7" x14ac:dyDescent="0.2">
      <c r="A471" s="314"/>
      <c r="B471" s="149"/>
      <c r="C471" s="184"/>
      <c r="F471" s="197"/>
      <c r="G471" s="96">
        <f t="shared" si="26"/>
        <v>0</v>
      </c>
    </row>
    <row r="472" spans="1:7" x14ac:dyDescent="0.2">
      <c r="A472" s="314"/>
      <c r="B472" s="149"/>
      <c r="C472" s="184"/>
      <c r="F472" s="197"/>
      <c r="G472" s="96">
        <f t="shared" si="26"/>
        <v>0</v>
      </c>
    </row>
    <row r="473" spans="1:7" x14ac:dyDescent="0.2">
      <c r="A473" s="314"/>
      <c r="B473" s="149"/>
      <c r="C473" s="184"/>
      <c r="D473" s="144"/>
      <c r="E473" s="96"/>
      <c r="F473" s="197"/>
      <c r="G473" s="96">
        <f t="shared" si="26"/>
        <v>0</v>
      </c>
    </row>
    <row r="474" spans="1:7" x14ac:dyDescent="0.2">
      <c r="A474" s="314"/>
      <c r="B474" s="149"/>
      <c r="C474" s="184"/>
      <c r="F474" s="197"/>
      <c r="G474" s="96">
        <f t="shared" si="26"/>
        <v>0</v>
      </c>
    </row>
    <row r="475" spans="1:7" x14ac:dyDescent="0.2">
      <c r="A475" s="314"/>
      <c r="B475" s="149"/>
      <c r="C475" s="184"/>
      <c r="F475" s="197"/>
      <c r="G475" s="96"/>
    </row>
    <row r="476" spans="1:7" x14ac:dyDescent="0.2">
      <c r="A476" s="314"/>
      <c r="B476" s="103"/>
      <c r="C476" s="184"/>
      <c r="D476" s="144"/>
      <c r="E476" s="96"/>
      <c r="F476" s="197"/>
      <c r="G476" s="96"/>
    </row>
    <row r="477" spans="1:7" x14ac:dyDescent="0.2">
      <c r="A477" s="314"/>
      <c r="B477" s="149"/>
      <c r="C477" s="184"/>
      <c r="D477" s="144"/>
      <c r="E477" s="96"/>
      <c r="F477" s="197"/>
      <c r="G477" s="96">
        <f>+E477/60*F477</f>
        <v>0</v>
      </c>
    </row>
    <row r="478" spans="1:7" x14ac:dyDescent="0.2">
      <c r="A478" s="314"/>
      <c r="B478" s="149"/>
      <c r="C478" s="184"/>
      <c r="F478" s="197"/>
      <c r="G478" s="96">
        <f>+E478/60*F478</f>
        <v>0</v>
      </c>
    </row>
    <row r="479" spans="1:7" x14ac:dyDescent="0.2">
      <c r="A479" s="314"/>
      <c r="B479" s="33"/>
      <c r="C479" s="184"/>
      <c r="D479" s="144"/>
      <c r="E479" s="96"/>
      <c r="F479" s="197"/>
      <c r="G479" s="96">
        <f>+E479/60*F479</f>
        <v>0</v>
      </c>
    </row>
    <row r="480" spans="1:7" x14ac:dyDescent="0.2">
      <c r="A480" s="314"/>
      <c r="B480" s="149"/>
      <c r="C480" s="84"/>
      <c r="D480" s="150"/>
      <c r="E480" s="348"/>
      <c r="F480" s="348"/>
      <c r="G480" s="349">
        <f>+E480/60*F480</f>
        <v>0</v>
      </c>
    </row>
    <row r="481" spans="1:7" x14ac:dyDescent="0.2">
      <c r="A481" s="314"/>
      <c r="B481" s="149"/>
      <c r="C481" s="84"/>
      <c r="D481" s="150"/>
      <c r="E481" s="359"/>
      <c r="F481" s="348"/>
      <c r="G481" s="348"/>
    </row>
    <row r="482" spans="1:7" x14ac:dyDescent="0.2">
      <c r="A482" s="314"/>
      <c r="B482" s="33"/>
      <c r="C482" s="84"/>
      <c r="F482" s="197"/>
      <c r="G482" s="96">
        <f>+E482/60*F482</f>
        <v>0</v>
      </c>
    </row>
    <row r="483" spans="1:7" x14ac:dyDescent="0.2">
      <c r="A483" s="314"/>
      <c r="B483" s="149"/>
      <c r="C483" s="85"/>
      <c r="D483" s="150"/>
      <c r="E483" s="348"/>
      <c r="F483" s="348"/>
      <c r="G483" s="349">
        <f>+E483/60*F483</f>
        <v>0</v>
      </c>
    </row>
    <row r="484" spans="1:7" x14ac:dyDescent="0.2">
      <c r="A484" s="314"/>
      <c r="B484" s="149"/>
      <c r="C484" s="84"/>
      <c r="D484" s="150"/>
      <c r="E484" s="348"/>
      <c r="F484" s="348"/>
      <c r="G484" s="348"/>
    </row>
    <row r="485" spans="1:7" x14ac:dyDescent="0.2">
      <c r="A485" s="314"/>
      <c r="B485" s="149"/>
      <c r="C485" s="84"/>
      <c r="E485" s="2"/>
      <c r="F485" s="195"/>
      <c r="G485" s="94">
        <f t="shared" ref="G485:G491" si="27">+E485/60*F485</f>
        <v>0</v>
      </c>
    </row>
    <row r="486" spans="1:7" x14ac:dyDescent="0.2">
      <c r="A486" s="314"/>
      <c r="B486" s="149"/>
      <c r="C486" s="84"/>
      <c r="D486" s="144"/>
      <c r="E486" s="96"/>
      <c r="F486" s="197"/>
      <c r="G486" s="96">
        <f t="shared" si="27"/>
        <v>0</v>
      </c>
    </row>
    <row r="487" spans="1:7" x14ac:dyDescent="0.2">
      <c r="A487" s="314"/>
      <c r="B487" s="149"/>
      <c r="C487" s="84"/>
      <c r="D487" s="144"/>
      <c r="E487" s="96"/>
      <c r="F487" s="197"/>
      <c r="G487" s="96">
        <f t="shared" si="27"/>
        <v>0</v>
      </c>
    </row>
    <row r="488" spans="1:7" x14ac:dyDescent="0.2">
      <c r="A488" s="314"/>
      <c r="B488" s="149"/>
      <c r="C488" s="84"/>
      <c r="E488" s="2"/>
      <c r="F488" s="197"/>
      <c r="G488" s="96">
        <f t="shared" si="27"/>
        <v>0</v>
      </c>
    </row>
    <row r="489" spans="1:7" x14ac:dyDescent="0.2">
      <c r="A489" s="314"/>
      <c r="B489" s="149"/>
      <c r="C489" s="84"/>
      <c r="F489" s="197"/>
      <c r="G489" s="96">
        <f t="shared" si="27"/>
        <v>0</v>
      </c>
    </row>
    <row r="490" spans="1:7" x14ac:dyDescent="0.2">
      <c r="A490" s="314"/>
      <c r="B490" s="149"/>
      <c r="C490" s="90"/>
      <c r="F490" s="197"/>
      <c r="G490" s="96">
        <f t="shared" si="27"/>
        <v>0</v>
      </c>
    </row>
    <row r="491" spans="1:7" x14ac:dyDescent="0.2">
      <c r="A491" s="314"/>
      <c r="B491" s="149"/>
      <c r="C491" s="90"/>
      <c r="E491" s="96"/>
      <c r="F491" s="197"/>
      <c r="G491" s="96">
        <f t="shared" si="27"/>
        <v>0</v>
      </c>
    </row>
    <row r="492" spans="1:7" x14ac:dyDescent="0.2">
      <c r="A492" s="314"/>
      <c r="B492" s="149"/>
      <c r="C492" s="90"/>
      <c r="D492" s="144"/>
      <c r="E492" s="96"/>
      <c r="F492" s="195"/>
      <c r="G492" s="94">
        <f t="shared" ref="G492:G506" si="28">+E492/60*F492</f>
        <v>0</v>
      </c>
    </row>
    <row r="493" spans="1:7" x14ac:dyDescent="0.2">
      <c r="A493" s="317"/>
      <c r="B493" s="33"/>
      <c r="C493" s="149"/>
      <c r="E493" s="2"/>
      <c r="F493" s="195"/>
      <c r="G493" s="94">
        <f t="shared" si="28"/>
        <v>0</v>
      </c>
    </row>
    <row r="494" spans="1:7" x14ac:dyDescent="0.2">
      <c r="A494" s="317"/>
      <c r="B494" s="149"/>
      <c r="C494" s="84"/>
      <c r="E494" s="96"/>
      <c r="F494" s="195"/>
      <c r="G494" s="96">
        <f t="shared" si="28"/>
        <v>0</v>
      </c>
    </row>
    <row r="495" spans="1:7" x14ac:dyDescent="0.2">
      <c r="A495" s="317"/>
      <c r="B495" s="149"/>
      <c r="C495" s="149"/>
      <c r="D495" s="144"/>
      <c r="E495" s="96"/>
      <c r="F495" s="195"/>
      <c r="G495" s="96">
        <f t="shared" si="28"/>
        <v>0</v>
      </c>
    </row>
    <row r="496" spans="1:7" x14ac:dyDescent="0.2">
      <c r="A496" s="314"/>
      <c r="B496" s="149"/>
      <c r="C496" s="84"/>
      <c r="D496" s="144"/>
      <c r="F496" s="197"/>
      <c r="G496" s="96">
        <f t="shared" si="28"/>
        <v>0</v>
      </c>
    </row>
    <row r="497" spans="1:7" x14ac:dyDescent="0.2">
      <c r="A497" s="314"/>
      <c r="B497" s="149"/>
      <c r="C497" s="84"/>
      <c r="D497" s="144"/>
      <c r="F497" s="197"/>
      <c r="G497" s="96">
        <f t="shared" si="28"/>
        <v>0</v>
      </c>
    </row>
    <row r="498" spans="1:7" x14ac:dyDescent="0.2">
      <c r="A498" s="314"/>
      <c r="B498" s="149"/>
      <c r="C498" s="84"/>
      <c r="D498" s="144"/>
      <c r="E498" s="96"/>
      <c r="F498" s="197"/>
      <c r="G498" s="96">
        <f>+E498/60*F498</f>
        <v>0</v>
      </c>
    </row>
    <row r="499" spans="1:7" x14ac:dyDescent="0.2">
      <c r="A499" s="314"/>
      <c r="B499" s="149"/>
      <c r="C499" s="84"/>
      <c r="D499" s="144"/>
      <c r="E499" s="96"/>
      <c r="F499" s="197"/>
      <c r="G499" s="105">
        <f>+E499/60*F499</f>
        <v>0</v>
      </c>
    </row>
    <row r="500" spans="1:7" x14ac:dyDescent="0.2">
      <c r="A500" s="314"/>
      <c r="B500" s="149"/>
      <c r="C500" s="84"/>
      <c r="D500" s="144"/>
      <c r="E500" s="96"/>
      <c r="F500" s="197"/>
      <c r="G500" s="96">
        <f t="shared" si="28"/>
        <v>0</v>
      </c>
    </row>
    <row r="501" spans="1:7" x14ac:dyDescent="0.2">
      <c r="A501" s="314"/>
      <c r="B501" s="149"/>
      <c r="C501" s="84"/>
      <c r="D501" s="144"/>
      <c r="E501" s="96"/>
      <c r="F501" s="197"/>
      <c r="G501" s="96">
        <f t="shared" si="28"/>
        <v>0</v>
      </c>
    </row>
    <row r="502" spans="1:7" x14ac:dyDescent="0.2">
      <c r="A502" s="314"/>
      <c r="B502" s="149"/>
      <c r="C502" s="84"/>
      <c r="F502" s="197"/>
      <c r="G502" s="96">
        <f t="shared" si="28"/>
        <v>0</v>
      </c>
    </row>
    <row r="503" spans="1:7" x14ac:dyDescent="0.2">
      <c r="A503" s="314"/>
      <c r="B503" s="149"/>
      <c r="C503" s="84"/>
      <c r="D503" s="144"/>
      <c r="E503" s="96"/>
      <c r="F503" s="197"/>
      <c r="G503" s="96">
        <f t="shared" si="28"/>
        <v>0</v>
      </c>
    </row>
    <row r="504" spans="1:7" x14ac:dyDescent="0.2">
      <c r="A504" s="314"/>
      <c r="B504" s="149"/>
      <c r="C504" s="85"/>
      <c r="D504" s="144"/>
      <c r="E504" s="96"/>
      <c r="F504" s="197"/>
      <c r="G504" s="96">
        <f t="shared" si="28"/>
        <v>0</v>
      </c>
    </row>
    <row r="505" spans="1:7" x14ac:dyDescent="0.2">
      <c r="A505" s="314"/>
      <c r="B505" s="149"/>
      <c r="C505" s="85"/>
      <c r="D505" s="144"/>
      <c r="E505" s="96"/>
      <c r="F505" s="197"/>
      <c r="G505" s="96">
        <f t="shared" si="28"/>
        <v>0</v>
      </c>
    </row>
    <row r="506" spans="1:7" x14ac:dyDescent="0.2">
      <c r="A506" s="116"/>
      <c r="B506" s="149"/>
      <c r="C506" s="84"/>
      <c r="D506" s="156"/>
      <c r="E506" s="359"/>
      <c r="F506" s="348"/>
      <c r="G506" s="348">
        <f t="shared" si="28"/>
        <v>0</v>
      </c>
    </row>
    <row r="507" spans="1:7" x14ac:dyDescent="0.2">
      <c r="A507" s="116"/>
      <c r="B507" s="149"/>
      <c r="C507" s="84"/>
      <c r="D507" s="156"/>
      <c r="E507" s="359"/>
      <c r="F507" s="348"/>
      <c r="G507" s="348"/>
    </row>
    <row r="508" spans="1:7" x14ac:dyDescent="0.2">
      <c r="A508" s="116"/>
      <c r="B508" s="149"/>
      <c r="C508" s="84"/>
      <c r="D508" s="144"/>
      <c r="E508" s="96"/>
      <c r="F508" s="197"/>
      <c r="G508" s="96">
        <f t="shared" ref="G508:G517" si="29">+E508/60*F508</f>
        <v>0</v>
      </c>
    </row>
    <row r="509" spans="1:7" x14ac:dyDescent="0.2">
      <c r="A509" s="314"/>
      <c r="B509" s="149"/>
      <c r="C509" s="84"/>
      <c r="D509" s="144"/>
      <c r="E509" s="96"/>
      <c r="F509" s="197"/>
      <c r="G509" s="96">
        <f t="shared" si="29"/>
        <v>0</v>
      </c>
    </row>
    <row r="510" spans="1:7" x14ac:dyDescent="0.2">
      <c r="A510" s="314"/>
      <c r="B510" s="149"/>
      <c r="C510" s="147"/>
      <c r="D510" s="144"/>
      <c r="E510" s="96"/>
      <c r="F510" s="197"/>
      <c r="G510" s="96">
        <f t="shared" si="29"/>
        <v>0</v>
      </c>
    </row>
    <row r="511" spans="1:7" x14ac:dyDescent="0.2">
      <c r="A511" s="314"/>
      <c r="B511" s="149"/>
      <c r="C511" s="85"/>
      <c r="D511" s="144"/>
      <c r="E511" s="96"/>
      <c r="F511" s="197"/>
      <c r="G511" s="96"/>
    </row>
    <row r="512" spans="1:7" x14ac:dyDescent="0.2">
      <c r="A512" s="314"/>
      <c r="B512" s="149"/>
      <c r="C512" s="85"/>
      <c r="F512" s="197"/>
      <c r="G512" s="96"/>
    </row>
    <row r="513" spans="1:7" x14ac:dyDescent="0.2">
      <c r="A513" s="314"/>
      <c r="B513" s="103"/>
      <c r="C513" s="85"/>
      <c r="D513" s="144"/>
      <c r="E513" s="96"/>
      <c r="F513" s="197"/>
      <c r="G513" s="96"/>
    </row>
    <row r="514" spans="1:7" x14ac:dyDescent="0.2">
      <c r="A514" s="314"/>
      <c r="B514" s="149"/>
      <c r="C514" s="85"/>
      <c r="D514" s="144"/>
      <c r="E514" s="96"/>
      <c r="F514" s="197"/>
      <c r="G514" s="96">
        <f>+E514/60*F514</f>
        <v>0</v>
      </c>
    </row>
    <row r="515" spans="1:7" x14ac:dyDescent="0.2">
      <c r="A515" s="314"/>
      <c r="B515" s="149"/>
      <c r="C515" s="84"/>
      <c r="D515" s="144"/>
      <c r="E515" s="96"/>
      <c r="F515" s="197"/>
      <c r="G515" s="96">
        <f>+E515/60*F515</f>
        <v>0</v>
      </c>
    </row>
    <row r="516" spans="1:7" x14ac:dyDescent="0.2">
      <c r="B516" s="149"/>
      <c r="C516" s="85"/>
      <c r="F516" s="197"/>
      <c r="G516" s="96">
        <f t="shared" si="29"/>
        <v>0</v>
      </c>
    </row>
    <row r="517" spans="1:7" x14ac:dyDescent="0.2">
      <c r="A517" s="314"/>
      <c r="B517" s="149"/>
      <c r="C517" s="85"/>
      <c r="F517" s="197"/>
      <c r="G517" s="96">
        <f t="shared" si="29"/>
        <v>0</v>
      </c>
    </row>
    <row r="518" spans="1:7" x14ac:dyDescent="0.2">
      <c r="A518" s="314"/>
      <c r="B518" s="149"/>
      <c r="C518" s="85"/>
      <c r="D518" s="150"/>
      <c r="E518" s="348"/>
      <c r="F518" s="348"/>
      <c r="G518" s="348">
        <f>+E518/60*F518</f>
        <v>0</v>
      </c>
    </row>
    <row r="519" spans="1:7" x14ac:dyDescent="0.2">
      <c r="A519" s="314"/>
      <c r="B519" s="149"/>
      <c r="C519" s="85"/>
      <c r="D519" s="150"/>
      <c r="E519" s="359"/>
      <c r="F519" s="348"/>
      <c r="G519" s="348"/>
    </row>
    <row r="520" spans="1:7" x14ac:dyDescent="0.2">
      <c r="B520" s="149"/>
      <c r="C520" s="85"/>
      <c r="D520" s="144"/>
      <c r="E520" s="96"/>
      <c r="F520" s="197"/>
      <c r="G520" s="96">
        <f>+E520/60*F520</f>
        <v>0</v>
      </c>
    </row>
    <row r="521" spans="1:7" x14ac:dyDescent="0.2">
      <c r="A521" s="314"/>
      <c r="B521" s="149"/>
      <c r="C521" s="85"/>
      <c r="D521" s="144"/>
      <c r="E521" s="96"/>
      <c r="F521" s="197"/>
      <c r="G521" s="96">
        <f>+E521/60*F521</f>
        <v>0</v>
      </c>
    </row>
    <row r="522" spans="1:7" x14ac:dyDescent="0.2">
      <c r="A522" s="314"/>
      <c r="B522" s="149"/>
      <c r="C522" s="85"/>
      <c r="F522" s="197"/>
      <c r="G522" s="96">
        <f t="shared" ref="G522:G536" si="30">+E522/60*F522</f>
        <v>0</v>
      </c>
    </row>
    <row r="523" spans="1:7" x14ac:dyDescent="0.2">
      <c r="A523" s="314"/>
      <c r="B523" s="149"/>
      <c r="C523" s="85"/>
      <c r="D523" s="150"/>
      <c r="E523" s="348"/>
      <c r="F523" s="348"/>
      <c r="G523" s="348">
        <f t="shared" si="30"/>
        <v>0</v>
      </c>
    </row>
    <row r="524" spans="1:7" x14ac:dyDescent="0.2">
      <c r="A524" s="314"/>
      <c r="B524" s="149"/>
      <c r="C524" s="85"/>
      <c r="D524" s="150"/>
      <c r="E524" s="359"/>
      <c r="F524" s="348"/>
      <c r="G524" s="348"/>
    </row>
    <row r="525" spans="1:7" x14ac:dyDescent="0.2">
      <c r="A525" s="314"/>
      <c r="B525" s="149"/>
      <c r="C525" s="85"/>
      <c r="D525" s="144"/>
      <c r="E525" s="96"/>
      <c r="F525" s="197"/>
      <c r="G525" s="96">
        <f>+E525/60*F525</f>
        <v>0</v>
      </c>
    </row>
    <row r="526" spans="1:7" x14ac:dyDescent="0.2">
      <c r="A526" s="314"/>
      <c r="B526" s="149"/>
      <c r="C526" s="85"/>
      <c r="F526" s="197"/>
      <c r="G526" s="96">
        <f>+E526/60*F526</f>
        <v>0</v>
      </c>
    </row>
    <row r="527" spans="1:7" x14ac:dyDescent="0.2">
      <c r="A527" s="314"/>
      <c r="B527" s="149"/>
      <c r="C527" s="85"/>
      <c r="D527" s="150"/>
      <c r="E527" s="348"/>
      <c r="F527" s="348"/>
      <c r="G527" s="348">
        <f>+E527/60*F527</f>
        <v>0</v>
      </c>
    </row>
    <row r="528" spans="1:7" x14ac:dyDescent="0.2">
      <c r="A528" s="314"/>
      <c r="B528" s="149"/>
      <c r="C528" s="85"/>
      <c r="D528" s="150"/>
      <c r="E528" s="348"/>
      <c r="F528" s="348"/>
      <c r="G528" s="348"/>
    </row>
    <row r="529" spans="1:7" x14ac:dyDescent="0.2">
      <c r="A529" s="314"/>
      <c r="B529" s="149"/>
      <c r="C529" s="85"/>
      <c r="D529" s="150"/>
      <c r="E529" s="348"/>
      <c r="F529" s="348"/>
      <c r="G529" s="348"/>
    </row>
    <row r="530" spans="1:7" x14ac:dyDescent="0.2">
      <c r="A530" s="314"/>
      <c r="B530" s="149"/>
      <c r="C530" s="85"/>
      <c r="D530" s="150"/>
      <c r="E530" s="348"/>
      <c r="F530" s="348"/>
      <c r="G530" s="348">
        <f t="shared" si="30"/>
        <v>0</v>
      </c>
    </row>
    <row r="531" spans="1:7" x14ac:dyDescent="0.2">
      <c r="A531" s="314"/>
      <c r="B531" s="149"/>
      <c r="C531" s="85"/>
      <c r="D531" s="150"/>
      <c r="E531" s="348"/>
      <c r="F531" s="348"/>
      <c r="G531" s="348"/>
    </row>
    <row r="532" spans="1:7" x14ac:dyDescent="0.2">
      <c r="A532" s="314"/>
      <c r="B532" s="33"/>
      <c r="C532" s="85"/>
      <c r="D532" s="150"/>
      <c r="E532" s="348"/>
      <c r="F532" s="348"/>
      <c r="G532" s="348">
        <f t="shared" si="30"/>
        <v>0</v>
      </c>
    </row>
    <row r="533" spans="1:7" x14ac:dyDescent="0.2">
      <c r="A533" s="314"/>
      <c r="B533" s="149"/>
      <c r="C533" s="85"/>
      <c r="D533" s="150"/>
      <c r="E533" s="348"/>
      <c r="F533" s="348"/>
      <c r="G533" s="348"/>
    </row>
    <row r="534" spans="1:7" x14ac:dyDescent="0.2">
      <c r="A534" s="314"/>
      <c r="B534" s="149"/>
      <c r="C534" s="84"/>
      <c r="F534" s="197"/>
      <c r="G534" s="96">
        <f t="shared" si="30"/>
        <v>0</v>
      </c>
    </row>
    <row r="535" spans="1:7" x14ac:dyDescent="0.2">
      <c r="A535" s="117"/>
      <c r="B535" s="149"/>
      <c r="C535" s="147"/>
      <c r="E535" s="96"/>
      <c r="F535" s="197"/>
      <c r="G535" s="96">
        <f t="shared" si="30"/>
        <v>0</v>
      </c>
    </row>
    <row r="536" spans="1:7" x14ac:dyDescent="0.2">
      <c r="A536" s="117"/>
      <c r="B536" s="149"/>
      <c r="C536" s="84"/>
      <c r="D536" s="144"/>
      <c r="E536" s="96"/>
      <c r="F536" s="197"/>
      <c r="G536" s="96">
        <f t="shared" si="30"/>
        <v>0</v>
      </c>
    </row>
    <row r="537" spans="1:7" x14ac:dyDescent="0.2">
      <c r="A537" s="117"/>
      <c r="B537" s="149"/>
      <c r="C537" s="85"/>
      <c r="D537" s="144"/>
      <c r="E537" s="96"/>
      <c r="F537" s="197"/>
      <c r="G537" s="96">
        <f>+E537/60*F537</f>
        <v>0</v>
      </c>
    </row>
    <row r="538" spans="1:7" x14ac:dyDescent="0.2">
      <c r="A538" s="117"/>
      <c r="B538" s="149"/>
      <c r="C538" s="147"/>
      <c r="E538" s="96"/>
      <c r="F538" s="197"/>
      <c r="G538" s="96">
        <f t="shared" ref="G538:G545" si="31">+E538/60*F538</f>
        <v>0</v>
      </c>
    </row>
    <row r="539" spans="1:7" x14ac:dyDescent="0.2">
      <c r="A539" s="315"/>
      <c r="B539" s="149"/>
      <c r="C539" s="85"/>
      <c r="F539" s="197"/>
      <c r="G539" s="96">
        <f t="shared" si="31"/>
        <v>0</v>
      </c>
    </row>
    <row r="540" spans="1:7" x14ac:dyDescent="0.2">
      <c r="A540" s="315"/>
      <c r="B540" s="149"/>
      <c r="C540" s="85"/>
      <c r="E540" s="96"/>
      <c r="F540" s="197"/>
      <c r="G540" s="96">
        <f t="shared" si="31"/>
        <v>0</v>
      </c>
    </row>
    <row r="541" spans="1:7" x14ac:dyDescent="0.2">
      <c r="A541" s="315"/>
      <c r="B541" s="149"/>
      <c r="C541" s="84"/>
      <c r="F541" s="197"/>
      <c r="G541" s="96">
        <f t="shared" si="31"/>
        <v>0</v>
      </c>
    </row>
    <row r="542" spans="1:7" x14ac:dyDescent="0.2">
      <c r="A542" s="314"/>
      <c r="B542" s="149"/>
      <c r="C542" s="85"/>
      <c r="E542" s="96"/>
      <c r="F542" s="197"/>
      <c r="G542" s="96">
        <f t="shared" si="31"/>
        <v>0</v>
      </c>
    </row>
    <row r="543" spans="1:7" x14ac:dyDescent="0.2">
      <c r="A543" s="315"/>
      <c r="B543" s="149"/>
      <c r="C543" s="85"/>
      <c r="F543" s="197"/>
      <c r="G543" s="96">
        <f t="shared" si="31"/>
        <v>0</v>
      </c>
    </row>
    <row r="544" spans="1:7" x14ac:dyDescent="0.2">
      <c r="A544" s="314"/>
      <c r="B544" s="149"/>
      <c r="C544" s="85"/>
      <c r="E544" s="96"/>
      <c r="F544" s="197"/>
      <c r="G544" s="96">
        <f t="shared" si="31"/>
        <v>0</v>
      </c>
    </row>
    <row r="545" spans="1:7" x14ac:dyDescent="0.2">
      <c r="A545" s="314"/>
      <c r="B545" s="149"/>
      <c r="C545" s="84"/>
      <c r="F545" s="197"/>
      <c r="G545" s="96">
        <f t="shared" si="31"/>
        <v>0</v>
      </c>
    </row>
    <row r="546" spans="1:7" x14ac:dyDescent="0.2">
      <c r="A546" s="315"/>
      <c r="B546" s="33"/>
      <c r="C546" s="84"/>
      <c r="D546" s="144"/>
      <c r="E546" s="96"/>
      <c r="F546" s="197"/>
      <c r="G546" s="96">
        <f>+E546/60*F546</f>
        <v>0</v>
      </c>
    </row>
    <row r="547" spans="1:7" x14ac:dyDescent="0.2">
      <c r="A547" s="315"/>
      <c r="B547" s="149"/>
      <c r="C547" s="85"/>
      <c r="E547" s="96"/>
      <c r="F547" s="197"/>
      <c r="G547" s="96">
        <f>+E547/60*F547</f>
        <v>0</v>
      </c>
    </row>
    <row r="548" spans="1:7" x14ac:dyDescent="0.2">
      <c r="A548" s="315"/>
      <c r="B548" s="149"/>
      <c r="C548" s="85"/>
      <c r="F548" s="197"/>
      <c r="G548" s="96">
        <f t="shared" ref="G548:G559" si="32">+E548/60*F548</f>
        <v>0</v>
      </c>
    </row>
    <row r="549" spans="1:7" x14ac:dyDescent="0.2">
      <c r="A549" s="315"/>
      <c r="B549" s="149"/>
      <c r="C549" s="85"/>
      <c r="D549" s="150"/>
      <c r="E549" s="348"/>
      <c r="F549" s="197"/>
      <c r="G549" s="96">
        <f t="shared" si="32"/>
        <v>0</v>
      </c>
    </row>
    <row r="550" spans="1:7" x14ac:dyDescent="0.2">
      <c r="A550" s="315"/>
      <c r="B550" s="33"/>
      <c r="C550" s="85"/>
      <c r="D550" s="150"/>
      <c r="E550" s="348"/>
      <c r="F550" s="197"/>
      <c r="G550" s="96">
        <f>120/60*F550</f>
        <v>0</v>
      </c>
    </row>
    <row r="551" spans="1:7" x14ac:dyDescent="0.2">
      <c r="A551" s="314"/>
      <c r="B551" s="149"/>
      <c r="C551" s="85"/>
      <c r="F551" s="197"/>
      <c r="G551" s="96">
        <f t="shared" si="32"/>
        <v>0</v>
      </c>
    </row>
    <row r="552" spans="1:7" x14ac:dyDescent="0.2">
      <c r="A552" s="314"/>
      <c r="B552" s="90"/>
      <c r="C552" s="85"/>
      <c r="D552" s="144"/>
      <c r="E552" s="96"/>
      <c r="F552" s="197"/>
      <c r="G552" s="96">
        <f t="shared" si="32"/>
        <v>0</v>
      </c>
    </row>
    <row r="553" spans="1:7" x14ac:dyDescent="0.2">
      <c r="A553" s="314"/>
      <c r="B553" s="149"/>
      <c r="C553" s="85"/>
      <c r="F553" s="197"/>
      <c r="G553" s="96">
        <f t="shared" si="32"/>
        <v>0</v>
      </c>
    </row>
    <row r="554" spans="1:7" x14ac:dyDescent="0.2">
      <c r="A554" s="315"/>
      <c r="B554" s="154"/>
      <c r="C554" s="85"/>
      <c r="F554" s="197"/>
      <c r="G554" s="96">
        <f t="shared" si="32"/>
        <v>0</v>
      </c>
    </row>
    <row r="555" spans="1:7" x14ac:dyDescent="0.2">
      <c r="A555" s="315"/>
      <c r="B555" s="154"/>
      <c r="C555" s="85"/>
      <c r="F555" s="197"/>
      <c r="G555" s="96">
        <f t="shared" si="32"/>
        <v>0</v>
      </c>
    </row>
    <row r="556" spans="1:7" x14ac:dyDescent="0.2">
      <c r="A556" s="315"/>
      <c r="B556" s="149"/>
      <c r="C556" s="85"/>
      <c r="F556" s="197"/>
      <c r="G556" s="96">
        <f t="shared" si="32"/>
        <v>0</v>
      </c>
    </row>
    <row r="557" spans="1:7" x14ac:dyDescent="0.2">
      <c r="A557" s="315"/>
      <c r="B557" s="149"/>
      <c r="C557" s="85"/>
      <c r="F557" s="197"/>
      <c r="G557" s="96">
        <f t="shared" si="32"/>
        <v>0</v>
      </c>
    </row>
    <row r="558" spans="1:7" x14ac:dyDescent="0.2">
      <c r="A558" s="315"/>
      <c r="B558" s="149"/>
      <c r="C558" s="85"/>
      <c r="F558" s="197"/>
      <c r="G558" s="96">
        <f t="shared" si="32"/>
        <v>0</v>
      </c>
    </row>
    <row r="559" spans="1:7" x14ac:dyDescent="0.2">
      <c r="A559" s="315"/>
      <c r="B559" s="84"/>
      <c r="C559" s="85"/>
      <c r="F559" s="197"/>
      <c r="G559" s="96">
        <f t="shared" si="32"/>
        <v>0</v>
      </c>
    </row>
    <row r="560" spans="1:7" x14ac:dyDescent="0.2">
      <c r="B560" s="100"/>
      <c r="C560" s="85"/>
      <c r="E560" s="100"/>
    </row>
    <row r="561" spans="2:5" x14ac:dyDescent="0.2">
      <c r="B561" s="100"/>
      <c r="C561" s="85"/>
      <c r="E561" s="100"/>
    </row>
    <row r="562" spans="2:5" x14ac:dyDescent="0.2">
      <c r="B562" s="100"/>
      <c r="C562" s="85"/>
      <c r="E562" s="100"/>
    </row>
    <row r="563" spans="2:5" x14ac:dyDescent="0.2">
      <c r="B563" s="100"/>
      <c r="C563" s="85"/>
      <c r="E563" s="100"/>
    </row>
    <row r="564" spans="2:5" x14ac:dyDescent="0.2">
      <c r="B564" s="100"/>
      <c r="C564" s="85"/>
      <c r="E564" s="100"/>
    </row>
    <row r="565" spans="2:5" x14ac:dyDescent="0.2">
      <c r="B565" s="100"/>
      <c r="C565" s="85"/>
      <c r="E565" s="100"/>
    </row>
    <row r="566" spans="2:5" x14ac:dyDescent="0.2">
      <c r="B566" s="100"/>
      <c r="C566" s="85"/>
      <c r="E566" s="100"/>
    </row>
    <row r="567" spans="2:5" x14ac:dyDescent="0.2">
      <c r="B567" s="100"/>
      <c r="C567" s="85"/>
      <c r="E567" s="100"/>
    </row>
    <row r="568" spans="2:5" x14ac:dyDescent="0.2">
      <c r="B568" s="100"/>
      <c r="C568" s="85"/>
      <c r="E568" s="100"/>
    </row>
    <row r="569" spans="2:5" x14ac:dyDescent="0.2">
      <c r="B569" s="100"/>
      <c r="C569" s="85"/>
      <c r="E569" s="100"/>
    </row>
    <row r="570" spans="2:5" x14ac:dyDescent="0.2">
      <c r="B570" s="100"/>
      <c r="C570" s="85"/>
      <c r="E570" s="100"/>
    </row>
    <row r="571" spans="2:5" x14ac:dyDescent="0.2">
      <c r="B571" s="100"/>
      <c r="C571" s="85"/>
      <c r="E571" s="100"/>
    </row>
    <row r="572" spans="2:5" x14ac:dyDescent="0.2">
      <c r="B572" s="100"/>
      <c r="C572" s="85"/>
      <c r="E572" s="100"/>
    </row>
    <row r="573" spans="2:5" x14ac:dyDescent="0.2">
      <c r="B573" s="100"/>
      <c r="C573" s="85"/>
      <c r="E573" s="100"/>
    </row>
    <row r="574" spans="2:5" x14ac:dyDescent="0.2">
      <c r="B574" s="100"/>
      <c r="C574" s="85"/>
      <c r="E574" s="100"/>
    </row>
    <row r="575" spans="2:5" x14ac:dyDescent="0.2">
      <c r="B575" s="100"/>
      <c r="C575" s="85"/>
      <c r="E575" s="100"/>
    </row>
    <row r="576" spans="2:5" x14ac:dyDescent="0.2">
      <c r="B576" s="100"/>
      <c r="C576" s="85"/>
      <c r="E576" s="100"/>
    </row>
    <row r="577" spans="2:5" x14ac:dyDescent="0.2">
      <c r="B577" s="100"/>
      <c r="C577" s="85"/>
      <c r="E577" s="100"/>
    </row>
    <row r="578" spans="2:5" x14ac:dyDescent="0.2">
      <c r="B578" s="100"/>
      <c r="C578" s="85"/>
      <c r="E578" s="100"/>
    </row>
    <row r="579" spans="2:5" x14ac:dyDescent="0.2">
      <c r="B579" s="100"/>
      <c r="C579" s="85"/>
      <c r="E579" s="100"/>
    </row>
    <row r="580" spans="2:5" x14ac:dyDescent="0.2">
      <c r="B580" s="100"/>
      <c r="C580" s="85"/>
      <c r="E580" s="100"/>
    </row>
    <row r="581" spans="2:5" x14ac:dyDescent="0.2">
      <c r="B581" s="100"/>
      <c r="C581" s="85"/>
      <c r="E581" s="100"/>
    </row>
    <row r="582" spans="2:5" x14ac:dyDescent="0.2">
      <c r="B582" s="100"/>
      <c r="C582" s="85"/>
      <c r="E582" s="100"/>
    </row>
    <row r="583" spans="2:5" x14ac:dyDescent="0.2">
      <c r="B583" s="100"/>
      <c r="C583" s="85"/>
      <c r="E583" s="100"/>
    </row>
    <row r="584" spans="2:5" x14ac:dyDescent="0.2">
      <c r="B584" s="100"/>
      <c r="C584" s="85"/>
      <c r="E584" s="100"/>
    </row>
    <row r="585" spans="2:5" x14ac:dyDescent="0.2">
      <c r="B585" s="100"/>
      <c r="C585" s="85"/>
      <c r="E585" s="100"/>
    </row>
    <row r="586" spans="2:5" x14ac:dyDescent="0.2">
      <c r="B586" s="100"/>
      <c r="C586" s="85"/>
      <c r="E586" s="100"/>
    </row>
    <row r="587" spans="2:5" x14ac:dyDescent="0.2">
      <c r="B587" s="100"/>
      <c r="C587" s="85"/>
      <c r="E587" s="100"/>
    </row>
    <row r="588" spans="2:5" x14ac:dyDescent="0.2">
      <c r="B588" s="100"/>
      <c r="C588" s="85"/>
      <c r="E588" s="100"/>
    </row>
    <row r="589" spans="2:5" x14ac:dyDescent="0.2">
      <c r="B589" s="100"/>
      <c r="C589" s="85"/>
      <c r="E589" s="100"/>
    </row>
    <row r="590" spans="2:5" x14ac:dyDescent="0.2">
      <c r="B590" s="100"/>
      <c r="C590" s="85"/>
      <c r="E590" s="100"/>
    </row>
    <row r="591" spans="2:5" x14ac:dyDescent="0.2">
      <c r="B591" s="100"/>
      <c r="C591" s="85"/>
      <c r="E591" s="100"/>
    </row>
    <row r="592" spans="2:5" x14ac:dyDescent="0.2">
      <c r="B592" s="100"/>
      <c r="C592" s="85"/>
      <c r="E592" s="100"/>
    </row>
    <row r="593" spans="2:5" x14ac:dyDescent="0.2">
      <c r="B593" s="100"/>
      <c r="C593" s="85"/>
      <c r="E593" s="100"/>
    </row>
    <row r="594" spans="2:5" x14ac:dyDescent="0.2">
      <c r="B594" s="100"/>
      <c r="C594" s="85"/>
      <c r="E594" s="100"/>
    </row>
    <row r="595" spans="2:5" x14ac:dyDescent="0.2">
      <c r="B595" s="100"/>
      <c r="C595" s="85"/>
      <c r="E595" s="100"/>
    </row>
    <row r="596" spans="2:5" x14ac:dyDescent="0.2">
      <c r="B596" s="100"/>
      <c r="C596" s="85"/>
      <c r="E596" s="100"/>
    </row>
    <row r="597" spans="2:5" x14ac:dyDescent="0.2">
      <c r="B597" s="100"/>
      <c r="C597" s="85"/>
      <c r="E597" s="100"/>
    </row>
    <row r="598" spans="2:5" x14ac:dyDescent="0.2">
      <c r="B598" s="100"/>
      <c r="C598" s="85"/>
      <c r="E598" s="100"/>
    </row>
    <row r="599" spans="2:5" x14ac:dyDescent="0.2">
      <c r="B599" s="100"/>
      <c r="C599" s="85"/>
      <c r="E599" s="100"/>
    </row>
    <row r="600" spans="2:5" x14ac:dyDescent="0.2">
      <c r="B600" s="100"/>
      <c r="C600" s="85"/>
      <c r="E600" s="100"/>
    </row>
    <row r="601" spans="2:5" x14ac:dyDescent="0.2">
      <c r="B601" s="100"/>
      <c r="C601" s="85"/>
      <c r="E601" s="100"/>
    </row>
    <row r="602" spans="2:5" x14ac:dyDescent="0.2">
      <c r="B602" s="100"/>
      <c r="C602" s="85"/>
      <c r="E602" s="100"/>
    </row>
    <row r="603" spans="2:5" x14ac:dyDescent="0.2">
      <c r="B603" s="100"/>
      <c r="C603" s="85"/>
      <c r="E603" s="100"/>
    </row>
    <row r="604" spans="2:5" x14ac:dyDescent="0.2">
      <c r="B604" s="100"/>
      <c r="C604" s="85"/>
      <c r="E604" s="100"/>
    </row>
    <row r="605" spans="2:5" x14ac:dyDescent="0.2">
      <c r="B605" s="100"/>
      <c r="C605" s="85"/>
      <c r="E605" s="100"/>
    </row>
    <row r="606" spans="2:5" x14ac:dyDescent="0.2">
      <c r="B606" s="100"/>
      <c r="C606" s="85"/>
      <c r="E606" s="100"/>
    </row>
    <row r="607" spans="2:5" x14ac:dyDescent="0.2">
      <c r="B607" s="100"/>
      <c r="C607" s="85"/>
      <c r="E607" s="100"/>
    </row>
    <row r="608" spans="2:5" x14ac:dyDescent="0.2">
      <c r="B608" s="100"/>
      <c r="C608" s="85"/>
      <c r="E608" s="100"/>
    </row>
    <row r="609" spans="2:5" x14ac:dyDescent="0.2">
      <c r="B609" s="100"/>
      <c r="C609" s="85"/>
      <c r="E609" s="100"/>
    </row>
    <row r="610" spans="2:5" x14ac:dyDescent="0.2">
      <c r="B610" s="100"/>
      <c r="C610" s="85"/>
      <c r="E610" s="100"/>
    </row>
    <row r="611" spans="2:5" x14ac:dyDescent="0.2">
      <c r="B611" s="100"/>
      <c r="C611" s="85"/>
      <c r="E611" s="100"/>
    </row>
    <row r="612" spans="2:5" x14ac:dyDescent="0.2">
      <c r="B612" s="100"/>
      <c r="C612" s="85"/>
      <c r="E612" s="100"/>
    </row>
    <row r="613" spans="2:5" x14ac:dyDescent="0.2">
      <c r="B613" s="100"/>
      <c r="C613" s="85"/>
      <c r="E613" s="100"/>
    </row>
    <row r="614" spans="2:5" x14ac:dyDescent="0.2">
      <c r="B614" s="100"/>
      <c r="C614" s="85"/>
      <c r="E614" s="100"/>
    </row>
    <row r="615" spans="2:5" x14ac:dyDescent="0.2">
      <c r="B615" s="100"/>
      <c r="C615" s="85"/>
      <c r="E615" s="100"/>
    </row>
    <row r="616" spans="2:5" x14ac:dyDescent="0.2">
      <c r="B616" s="100"/>
      <c r="C616" s="85"/>
      <c r="E616" s="100"/>
    </row>
    <row r="617" spans="2:5" x14ac:dyDescent="0.2">
      <c r="B617" s="100"/>
      <c r="C617" s="85"/>
      <c r="E617" s="100"/>
    </row>
    <row r="618" spans="2:5" x14ac:dyDescent="0.2">
      <c r="B618" s="100"/>
      <c r="C618" s="85"/>
      <c r="E618" s="100"/>
    </row>
    <row r="619" spans="2:5" x14ac:dyDescent="0.2">
      <c r="B619" s="100"/>
      <c r="C619" s="85"/>
      <c r="E619" s="100"/>
    </row>
    <row r="620" spans="2:5" x14ac:dyDescent="0.2">
      <c r="B620" s="100"/>
      <c r="C620" s="85"/>
      <c r="E620" s="100"/>
    </row>
    <row r="621" spans="2:5" x14ac:dyDescent="0.2">
      <c r="B621" s="100"/>
      <c r="C621" s="85"/>
      <c r="E621" s="100"/>
    </row>
    <row r="622" spans="2:5" x14ac:dyDescent="0.2">
      <c r="B622" s="100"/>
      <c r="C622" s="85"/>
      <c r="E622" s="100"/>
    </row>
    <row r="623" spans="2:5" x14ac:dyDescent="0.2">
      <c r="B623" s="100"/>
      <c r="C623" s="85"/>
      <c r="E623" s="100"/>
    </row>
    <row r="624" spans="2:5" x14ac:dyDescent="0.2">
      <c r="B624" s="100"/>
      <c r="C624" s="85"/>
      <c r="E624" s="100"/>
    </row>
    <row r="625" spans="2:5" x14ac:dyDescent="0.2">
      <c r="B625" s="100"/>
      <c r="C625" s="85"/>
      <c r="E625" s="100"/>
    </row>
    <row r="626" spans="2:5" x14ac:dyDescent="0.2">
      <c r="B626" s="100"/>
      <c r="C626" s="85"/>
      <c r="E626" s="100"/>
    </row>
    <row r="627" spans="2:5" x14ac:dyDescent="0.2">
      <c r="B627" s="100"/>
      <c r="C627" s="85"/>
      <c r="E627" s="100"/>
    </row>
    <row r="628" spans="2:5" x14ac:dyDescent="0.2">
      <c r="B628" s="100"/>
      <c r="C628" s="85"/>
      <c r="E628" s="100"/>
    </row>
    <row r="629" spans="2:5" x14ac:dyDescent="0.2">
      <c r="B629" s="100"/>
      <c r="C629" s="85"/>
      <c r="E629" s="100"/>
    </row>
    <row r="630" spans="2:5" x14ac:dyDescent="0.2">
      <c r="B630" s="100"/>
      <c r="C630" s="85"/>
      <c r="E630" s="100"/>
    </row>
    <row r="631" spans="2:5" x14ac:dyDescent="0.2">
      <c r="B631" s="100"/>
      <c r="C631" s="85"/>
      <c r="E631" s="100"/>
    </row>
    <row r="632" spans="2:5" x14ac:dyDescent="0.2">
      <c r="B632" s="100"/>
      <c r="C632" s="85"/>
      <c r="E632" s="100"/>
    </row>
    <row r="633" spans="2:5" x14ac:dyDescent="0.2">
      <c r="B633" s="100"/>
      <c r="C633" s="85"/>
      <c r="E633" s="100"/>
    </row>
    <row r="634" spans="2:5" x14ac:dyDescent="0.2">
      <c r="B634" s="100"/>
      <c r="C634" s="85"/>
      <c r="E634" s="100"/>
    </row>
    <row r="635" spans="2:5" x14ac:dyDescent="0.2">
      <c r="B635" s="100"/>
      <c r="C635" s="85"/>
      <c r="E635" s="100"/>
    </row>
    <row r="636" spans="2:5" x14ac:dyDescent="0.2">
      <c r="B636" s="100"/>
      <c r="C636" s="85"/>
      <c r="E636" s="100"/>
    </row>
    <row r="637" spans="2:5" x14ac:dyDescent="0.2">
      <c r="B637" s="100"/>
      <c r="C637" s="85"/>
      <c r="E637" s="100"/>
    </row>
    <row r="638" spans="2:5" x14ac:dyDescent="0.2">
      <c r="B638" s="100"/>
      <c r="C638" s="85"/>
      <c r="E638" s="100"/>
    </row>
    <row r="639" spans="2:5" x14ac:dyDescent="0.2">
      <c r="B639" s="100"/>
      <c r="C639" s="85"/>
      <c r="E639" s="100"/>
    </row>
    <row r="640" spans="2:5" x14ac:dyDescent="0.2">
      <c r="B640" s="100"/>
      <c r="C640" s="85"/>
      <c r="E640" s="100"/>
    </row>
    <row r="641" spans="2:5" x14ac:dyDescent="0.2">
      <c r="B641" s="100"/>
      <c r="C641" s="85"/>
      <c r="E641" s="100"/>
    </row>
    <row r="642" spans="2:5" x14ac:dyDescent="0.2">
      <c r="B642" s="100"/>
      <c r="C642" s="85"/>
      <c r="E642" s="100"/>
    </row>
    <row r="643" spans="2:5" x14ac:dyDescent="0.2">
      <c r="B643" s="100"/>
      <c r="C643" s="85"/>
      <c r="E643" s="100"/>
    </row>
    <row r="644" spans="2:5" x14ac:dyDescent="0.2">
      <c r="B644" s="100"/>
      <c r="C644" s="85"/>
      <c r="E644" s="100"/>
    </row>
    <row r="645" spans="2:5" x14ac:dyDescent="0.2">
      <c r="B645" s="100"/>
      <c r="C645" s="85"/>
      <c r="E645" s="100"/>
    </row>
    <row r="646" spans="2:5" x14ac:dyDescent="0.2">
      <c r="B646" s="100"/>
      <c r="C646" s="85"/>
      <c r="E646" s="100"/>
    </row>
    <row r="647" spans="2:5" x14ac:dyDescent="0.2">
      <c r="B647" s="100"/>
      <c r="C647" s="85"/>
      <c r="E647" s="100"/>
    </row>
    <row r="648" spans="2:5" x14ac:dyDescent="0.2">
      <c r="B648" s="100"/>
      <c r="C648" s="85"/>
      <c r="E648" s="100"/>
    </row>
    <row r="649" spans="2:5" x14ac:dyDescent="0.2">
      <c r="B649" s="100"/>
      <c r="C649" s="85"/>
      <c r="E649" s="100"/>
    </row>
    <row r="650" spans="2:5" x14ac:dyDescent="0.2">
      <c r="B650" s="100"/>
      <c r="C650" s="85"/>
      <c r="E650" s="100"/>
    </row>
    <row r="651" spans="2:5" x14ac:dyDescent="0.2">
      <c r="B651" s="100"/>
      <c r="C651" s="85"/>
      <c r="E651" s="100"/>
    </row>
    <row r="652" spans="2:5" x14ac:dyDescent="0.2">
      <c r="B652" s="100"/>
      <c r="C652" s="85"/>
      <c r="E652" s="100"/>
    </row>
    <row r="653" spans="2:5" x14ac:dyDescent="0.2">
      <c r="B653" s="100"/>
      <c r="E653" s="100"/>
    </row>
    <row r="654" spans="2:5" x14ac:dyDescent="0.2">
      <c r="B654" s="100"/>
      <c r="E654" s="100"/>
    </row>
    <row r="655" spans="2:5" x14ac:dyDescent="0.2">
      <c r="B655" s="100"/>
      <c r="E655" s="100"/>
    </row>
    <row r="656" spans="2:5" x14ac:dyDescent="0.2">
      <c r="B656" s="100"/>
      <c r="E656" s="100"/>
    </row>
    <row r="657" spans="2:5" x14ac:dyDescent="0.2">
      <c r="B657" s="100"/>
      <c r="E657" s="100"/>
    </row>
    <row r="658" spans="2:5" x14ac:dyDescent="0.2">
      <c r="B658" s="100"/>
      <c r="E658" s="100"/>
    </row>
    <row r="659" spans="2:5" x14ac:dyDescent="0.2">
      <c r="B659" s="100"/>
      <c r="C659" s="100"/>
      <c r="E659" s="100"/>
    </row>
    <row r="660" spans="2:5" x14ac:dyDescent="0.2">
      <c r="B660" s="100"/>
      <c r="C660" s="100"/>
      <c r="E660" s="100"/>
    </row>
    <row r="661" spans="2:5" x14ac:dyDescent="0.2">
      <c r="B661" s="100"/>
      <c r="C661" s="100"/>
      <c r="E661" s="100"/>
    </row>
    <row r="662" spans="2:5" x14ac:dyDescent="0.2">
      <c r="B662" s="100"/>
      <c r="C662" s="100"/>
      <c r="E662" s="100"/>
    </row>
    <row r="663" spans="2:5" x14ac:dyDescent="0.2">
      <c r="B663" s="100"/>
      <c r="C663" s="100"/>
      <c r="E663" s="100"/>
    </row>
    <row r="664" spans="2:5" x14ac:dyDescent="0.2">
      <c r="B664" s="100"/>
      <c r="C664" s="100"/>
      <c r="E664" s="100"/>
    </row>
    <row r="665" spans="2:5" x14ac:dyDescent="0.2">
      <c r="B665" s="100"/>
      <c r="C665" s="100"/>
      <c r="E665" s="100"/>
    </row>
    <row r="666" spans="2:5" x14ac:dyDescent="0.2">
      <c r="B666" s="100"/>
      <c r="C666" s="100"/>
      <c r="E666" s="100"/>
    </row>
    <row r="667" spans="2:5" x14ac:dyDescent="0.2">
      <c r="B667" s="100"/>
      <c r="C667" s="100"/>
      <c r="E667" s="100"/>
    </row>
    <row r="668" spans="2:5" x14ac:dyDescent="0.2">
      <c r="B668" s="100"/>
      <c r="C668" s="100"/>
      <c r="E668" s="100"/>
    </row>
    <row r="669" spans="2:5" x14ac:dyDescent="0.2">
      <c r="B669" s="100"/>
      <c r="C669" s="100"/>
      <c r="E669" s="100"/>
    </row>
    <row r="670" spans="2:5" x14ac:dyDescent="0.2">
      <c r="B670" s="100"/>
      <c r="C670" s="100"/>
      <c r="E670" s="100"/>
    </row>
    <row r="671" spans="2:5" x14ac:dyDescent="0.2">
      <c r="B671" s="100"/>
      <c r="C671" s="100"/>
      <c r="E671" s="100"/>
    </row>
  </sheetData>
  <autoFilter ref="A2:G671" xr:uid="{254A1BAA-8FD9-4D65-9377-87ECB73F499D}"/>
  <mergeCells count="137">
    <mergeCell ref="A38:A39"/>
    <mergeCell ref="A40:A41"/>
    <mergeCell ref="A42:A43"/>
    <mergeCell ref="A23:A24"/>
    <mergeCell ref="A28:A29"/>
    <mergeCell ref="A30:A31"/>
    <mergeCell ref="G483:G484"/>
    <mergeCell ref="G480:G481"/>
    <mergeCell ref="F480:F481"/>
    <mergeCell ref="A402:A403"/>
    <mergeCell ref="A355:A356"/>
    <mergeCell ref="A357:A358"/>
    <mergeCell ref="A318:A319"/>
    <mergeCell ref="A332:A333"/>
    <mergeCell ref="A341:A342"/>
    <mergeCell ref="A343:A344"/>
    <mergeCell ref="A347:A348"/>
    <mergeCell ref="A334:A336"/>
    <mergeCell ref="A337:A338"/>
    <mergeCell ref="A83:A84"/>
    <mergeCell ref="A85:A86"/>
    <mergeCell ref="A87:A88"/>
    <mergeCell ref="A89:A91"/>
    <mergeCell ref="A75:A76"/>
    <mergeCell ref="A140:A141"/>
    <mergeCell ref="A142:A143"/>
    <mergeCell ref="A144:A146"/>
    <mergeCell ref="A165:A166"/>
    <mergeCell ref="A297:A298"/>
    <mergeCell ref="A263:A264"/>
    <mergeCell ref="A265:A266"/>
    <mergeCell ref="A292:A294"/>
    <mergeCell ref="A281:A282"/>
    <mergeCell ref="A232:A233"/>
    <mergeCell ref="A236:A238"/>
    <mergeCell ref="A243:A246"/>
    <mergeCell ref="E549:E550"/>
    <mergeCell ref="G532:G533"/>
    <mergeCell ref="F527:F529"/>
    <mergeCell ref="G527:G529"/>
    <mergeCell ref="E530:E531"/>
    <mergeCell ref="F530:F531"/>
    <mergeCell ref="G530:G531"/>
    <mergeCell ref="E527:E529"/>
    <mergeCell ref="F532:F533"/>
    <mergeCell ref="E532:E533"/>
    <mergeCell ref="A149:A150"/>
    <mergeCell ref="G523:G524"/>
    <mergeCell ref="F518:F519"/>
    <mergeCell ref="F523:F524"/>
    <mergeCell ref="G506:G507"/>
    <mergeCell ref="E523:E524"/>
    <mergeCell ref="E506:E507"/>
    <mergeCell ref="E480:E481"/>
    <mergeCell ref="A398:A399"/>
    <mergeCell ref="A400:A401"/>
    <mergeCell ref="F483:F484"/>
    <mergeCell ref="E483:E484"/>
    <mergeCell ref="G518:G519"/>
    <mergeCell ref="F506:F507"/>
    <mergeCell ref="E518:E519"/>
    <mergeCell ref="A299:A300"/>
    <mergeCell ref="A375:A376"/>
    <mergeCell ref="A395:A396"/>
    <mergeCell ref="A314:A315"/>
    <mergeCell ref="A325:A326"/>
    <mergeCell ref="A328:A329"/>
    <mergeCell ref="A330:A331"/>
    <mergeCell ref="A364:A365"/>
    <mergeCell ref="A353:A354"/>
    <mergeCell ref="A200:A201"/>
    <mergeCell ref="A77:A78"/>
    <mergeCell ref="A79:A80"/>
    <mergeCell ref="A383:A384"/>
    <mergeCell ref="A369:A371"/>
    <mergeCell ref="A360:A361"/>
    <mergeCell ref="A301:A302"/>
    <mergeCell ref="A304:A305"/>
    <mergeCell ref="A306:A307"/>
    <mergeCell ref="A215:A216"/>
    <mergeCell ref="A218:A219"/>
    <mergeCell ref="A175:A176"/>
    <mergeCell ref="A194:A195"/>
    <mergeCell ref="A220:A221"/>
    <mergeCell ref="A222:A223"/>
    <mergeCell ref="A224:A226"/>
    <mergeCell ref="A240:A242"/>
    <mergeCell ref="A202:A203"/>
    <mergeCell ref="A205:A206"/>
    <mergeCell ref="A196:A197"/>
    <mergeCell ref="A92:A94"/>
    <mergeCell ref="A99:A101"/>
    <mergeCell ref="A183:A185"/>
    <mergeCell ref="A187:A188"/>
    <mergeCell ref="A378:A379"/>
    <mergeCell ref="A151:A152"/>
    <mergeCell ref="A349:A350"/>
    <mergeCell ref="A351:A352"/>
    <mergeCell ref="A261:A262"/>
    <mergeCell ref="A268:A269"/>
    <mergeCell ref="A270:A271"/>
    <mergeCell ref="A254:A256"/>
    <mergeCell ref="A20:A21"/>
    <mergeCell ref="A167:A168"/>
    <mergeCell ref="A181:A182"/>
    <mergeCell ref="A248:A253"/>
    <mergeCell ref="A192:A193"/>
    <mergeCell ref="A135:A136"/>
    <mergeCell ref="A147:A148"/>
    <mergeCell ref="A154:A155"/>
    <mergeCell ref="A157:A158"/>
    <mergeCell ref="A159:A160"/>
    <mergeCell ref="A161:A162"/>
    <mergeCell ref="A163:A164"/>
    <mergeCell ref="A227:A229"/>
    <mergeCell ref="A230:A231"/>
    <mergeCell ref="A170:A171"/>
    <mergeCell ref="A172:A173"/>
    <mergeCell ref="H40:H41"/>
    <mergeCell ref="A123:A124"/>
    <mergeCell ref="A125:A126"/>
    <mergeCell ref="A128:A129"/>
    <mergeCell ref="A130:A131"/>
    <mergeCell ref="A132:A133"/>
    <mergeCell ref="A114:A115"/>
    <mergeCell ref="A116:A117"/>
    <mergeCell ref="A103:A104"/>
    <mergeCell ref="A119:A120"/>
    <mergeCell ref="A121:A122"/>
    <mergeCell ref="A73:A74"/>
    <mergeCell ref="A105:A106"/>
    <mergeCell ref="A107:A109"/>
    <mergeCell ref="A110:A111"/>
    <mergeCell ref="A112:A113"/>
    <mergeCell ref="A81:A82"/>
    <mergeCell ref="A46:A47"/>
    <mergeCell ref="A52:A53"/>
  </mergeCells>
  <pageMargins left="0.70866141732283472" right="0.70866141732283472" top="0.74803149606299213" bottom="0.74803149606299213" header="0.31496062992125984" footer="0.31496062992125984"/>
  <pageSetup paperSize="9" scale="1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K511"/>
  <sheetViews>
    <sheetView workbookViewId="0">
      <selection activeCell="C33" sqref="C33"/>
    </sheetView>
  </sheetViews>
  <sheetFormatPr defaultRowHeight="12.75" x14ac:dyDescent="0.2"/>
  <cols>
    <col min="1" max="1" width="11" style="49" customWidth="1"/>
    <col min="2" max="2" width="37.140625" style="49" customWidth="1"/>
    <col min="3" max="3" width="54.42578125" style="49" customWidth="1"/>
    <col min="4" max="4" width="17.140625" style="49" customWidth="1"/>
    <col min="5" max="5" width="12.140625" style="49" customWidth="1"/>
    <col min="6" max="6" width="11.28515625" customWidth="1"/>
    <col min="7" max="7" width="12.28515625" customWidth="1"/>
    <col min="8" max="8" width="11.7109375" customWidth="1"/>
    <col min="9" max="9" width="9.85546875" customWidth="1"/>
  </cols>
  <sheetData>
    <row r="2" spans="1:9" x14ac:dyDescent="0.2">
      <c r="A2" s="363" t="s">
        <v>11</v>
      </c>
      <c r="B2" s="363"/>
      <c r="C2" s="363"/>
      <c r="D2" s="363"/>
      <c r="E2" s="56"/>
    </row>
    <row r="3" spans="1:9" ht="13.5" thickBot="1" x14ac:dyDescent="0.25">
      <c r="G3" s="1"/>
      <c r="H3" s="1"/>
    </row>
    <row r="4" spans="1:9" ht="13.5" thickBot="1" x14ac:dyDescent="0.25">
      <c r="A4" s="4" t="s">
        <v>0</v>
      </c>
      <c r="B4" s="4" t="s">
        <v>2</v>
      </c>
      <c r="C4" s="4" t="s">
        <v>3</v>
      </c>
      <c r="D4" s="4" t="s">
        <v>4</v>
      </c>
      <c r="E4" s="4" t="s">
        <v>10</v>
      </c>
      <c r="F4" s="5" t="s">
        <v>7</v>
      </c>
      <c r="G4" s="5" t="s">
        <v>8</v>
      </c>
      <c r="H4" s="1"/>
    </row>
    <row r="5" spans="1:9" x14ac:dyDescent="0.2">
      <c r="A5" s="364" t="s">
        <v>6</v>
      </c>
      <c r="B5" s="364"/>
      <c r="C5" s="364"/>
      <c r="D5" s="364"/>
      <c r="E5" s="57"/>
      <c r="F5" s="2"/>
      <c r="G5" s="32"/>
      <c r="H5" s="1"/>
    </row>
    <row r="6" spans="1:9" x14ac:dyDescent="0.2">
      <c r="A6" s="58"/>
      <c r="B6" s="53"/>
      <c r="C6" s="3"/>
      <c r="D6" s="50"/>
      <c r="E6" s="50"/>
      <c r="F6" s="62"/>
      <c r="G6" s="50">
        <f>+E6/60*F6</f>
        <v>0</v>
      </c>
      <c r="H6" s="1"/>
    </row>
    <row r="7" spans="1:9" x14ac:dyDescent="0.2">
      <c r="A7" s="358"/>
      <c r="B7" s="53"/>
      <c r="C7" s="12"/>
      <c r="D7" s="45"/>
      <c r="E7" s="45"/>
      <c r="F7" s="46"/>
      <c r="G7" s="50">
        <f>+E7/60*F7</f>
        <v>0</v>
      </c>
      <c r="H7" s="1"/>
      <c r="I7" s="32"/>
    </row>
    <row r="8" spans="1:9" x14ac:dyDescent="0.2">
      <c r="A8" s="358"/>
      <c r="B8" s="53"/>
      <c r="C8" s="3"/>
      <c r="D8" s="50"/>
      <c r="E8" s="50"/>
      <c r="F8" s="62"/>
      <c r="G8" s="50">
        <f>+E8/60*F8</f>
        <v>0</v>
      </c>
      <c r="H8" s="1"/>
    </row>
    <row r="9" spans="1:9" s="46" customFormat="1" ht="27" customHeight="1" x14ac:dyDescent="0.2">
      <c r="A9" s="58"/>
      <c r="B9" s="53"/>
      <c r="C9" s="3"/>
      <c r="D9" s="50"/>
      <c r="E9" s="45"/>
      <c r="G9" s="50">
        <f>+E9/60*F9</f>
        <v>0</v>
      </c>
      <c r="H9" s="62"/>
    </row>
    <row r="10" spans="1:9" x14ac:dyDescent="0.2">
      <c r="A10" s="50"/>
      <c r="B10" s="53"/>
      <c r="C10" s="3"/>
      <c r="D10" s="45"/>
      <c r="E10" s="50"/>
      <c r="F10" s="55"/>
      <c r="G10" s="50">
        <f>+E10/60*F10</f>
        <v>0</v>
      </c>
      <c r="H10" s="1"/>
    </row>
    <row r="11" spans="1:9" x14ac:dyDescent="0.2">
      <c r="A11" s="45"/>
      <c r="B11" s="53"/>
      <c r="C11" s="34"/>
      <c r="D11" s="50"/>
      <c r="E11" s="50"/>
      <c r="F11" s="62"/>
      <c r="G11" s="50">
        <f t="shared" ref="G11:G27" si="0">+E11/60*F11</f>
        <v>0</v>
      </c>
      <c r="H11" s="1"/>
    </row>
    <row r="12" spans="1:9" x14ac:dyDescent="0.2">
      <c r="A12" s="45"/>
      <c r="B12" s="53"/>
      <c r="C12" s="3"/>
      <c r="D12" s="50"/>
      <c r="E12" s="51"/>
      <c r="F12" s="55"/>
      <c r="G12" s="50">
        <f>+E12/60*F12</f>
        <v>0</v>
      </c>
      <c r="H12" s="1"/>
    </row>
    <row r="13" spans="1:9" x14ac:dyDescent="0.2">
      <c r="A13" s="45"/>
      <c r="B13" s="53"/>
      <c r="C13" s="3"/>
      <c r="D13" s="50"/>
      <c r="E13" s="50"/>
      <c r="F13" s="62"/>
      <c r="G13" s="50">
        <f t="shared" si="0"/>
        <v>0</v>
      </c>
      <c r="H13" s="1"/>
    </row>
    <row r="14" spans="1:9" x14ac:dyDescent="0.2">
      <c r="A14" s="45"/>
      <c r="B14" s="53"/>
      <c r="C14" s="7"/>
      <c r="D14" s="50"/>
      <c r="E14" s="50"/>
      <c r="F14" s="55"/>
      <c r="G14" s="50">
        <f>+E14/60*F14</f>
        <v>0</v>
      </c>
      <c r="H14" s="1"/>
    </row>
    <row r="15" spans="1:9" x14ac:dyDescent="0.2">
      <c r="A15" s="45"/>
      <c r="B15" s="53"/>
      <c r="C15" s="7"/>
      <c r="D15" s="45"/>
      <c r="E15" s="45"/>
      <c r="F15" s="62"/>
      <c r="G15" s="32">
        <f t="shared" si="0"/>
        <v>0</v>
      </c>
      <c r="H15" s="1"/>
    </row>
    <row r="16" spans="1:9" x14ac:dyDescent="0.2">
      <c r="A16" s="50"/>
      <c r="B16" s="63"/>
      <c r="C16" s="7"/>
      <c r="D16" s="32"/>
      <c r="E16" s="50"/>
      <c r="F16" s="62"/>
      <c r="G16" s="68">
        <f>+E16/60*F16</f>
        <v>0</v>
      </c>
      <c r="H16" s="1"/>
    </row>
    <row r="17" spans="1:8" x14ac:dyDescent="0.2">
      <c r="A17" s="45"/>
      <c r="B17" s="53"/>
      <c r="C17" s="7"/>
      <c r="D17" s="50"/>
      <c r="E17" s="50"/>
      <c r="F17" s="62"/>
      <c r="G17" s="32"/>
      <c r="H17" s="1"/>
    </row>
    <row r="18" spans="1:8" x14ac:dyDescent="0.2">
      <c r="A18" s="45"/>
      <c r="B18" s="7"/>
      <c r="C18" s="23"/>
      <c r="D18" s="32"/>
      <c r="E18" s="50"/>
      <c r="F18" s="62"/>
      <c r="G18" s="32"/>
      <c r="H18" s="1"/>
    </row>
    <row r="19" spans="1:8" x14ac:dyDescent="0.2">
      <c r="A19" s="45"/>
      <c r="B19" s="53"/>
      <c r="C19" s="31"/>
      <c r="D19" s="50"/>
      <c r="E19" s="50"/>
      <c r="F19" s="62"/>
      <c r="G19" s="50">
        <f t="shared" si="0"/>
        <v>0</v>
      </c>
      <c r="H19" s="1"/>
    </row>
    <row r="20" spans="1:8" x14ac:dyDescent="0.2">
      <c r="A20" s="59"/>
      <c r="B20" s="66"/>
      <c r="C20" s="31"/>
      <c r="D20" s="50"/>
      <c r="E20" s="50"/>
      <c r="F20" s="62"/>
      <c r="G20" s="50">
        <f t="shared" si="0"/>
        <v>0</v>
      </c>
      <c r="H20" s="1"/>
    </row>
    <row r="21" spans="1:8" x14ac:dyDescent="0.2">
      <c r="A21" s="45"/>
      <c r="B21" s="66"/>
      <c r="C21" s="7"/>
      <c r="D21" s="32"/>
      <c r="E21" s="50"/>
      <c r="F21" s="62"/>
      <c r="G21" s="32">
        <f t="shared" si="0"/>
        <v>0</v>
      </c>
      <c r="H21" s="1"/>
    </row>
    <row r="22" spans="1:8" x14ac:dyDescent="0.2">
      <c r="A22" s="45"/>
      <c r="B22" s="66"/>
      <c r="C22" s="3"/>
      <c r="D22" s="50"/>
      <c r="E22" s="50"/>
      <c r="F22" s="62"/>
      <c r="G22" s="69">
        <f t="shared" si="0"/>
        <v>0</v>
      </c>
      <c r="H22" s="1"/>
    </row>
    <row r="23" spans="1:8" x14ac:dyDescent="0.2">
      <c r="A23" s="358"/>
      <c r="B23" s="66"/>
      <c r="C23" s="8"/>
      <c r="D23" s="50"/>
      <c r="E23" s="50"/>
      <c r="F23" s="62"/>
      <c r="G23" s="50">
        <f t="shared" si="0"/>
        <v>0</v>
      </c>
      <c r="H23" s="362"/>
    </row>
    <row r="24" spans="1:8" x14ac:dyDescent="0.2">
      <c r="A24" s="358"/>
      <c r="B24" s="66"/>
      <c r="C24" s="8"/>
      <c r="D24" s="50"/>
      <c r="E24" s="50"/>
      <c r="F24" s="62"/>
      <c r="G24" s="50">
        <f t="shared" si="0"/>
        <v>0</v>
      </c>
      <c r="H24" s="362"/>
    </row>
    <row r="25" spans="1:8" x14ac:dyDescent="0.2">
      <c r="A25" s="50"/>
      <c r="B25" s="66"/>
      <c r="C25" s="8"/>
      <c r="D25" s="64"/>
      <c r="E25" s="50"/>
      <c r="F25" s="62"/>
      <c r="G25" s="50">
        <f t="shared" si="0"/>
        <v>0</v>
      </c>
      <c r="H25" s="1"/>
    </row>
    <row r="26" spans="1:8" x14ac:dyDescent="0.2">
      <c r="A26" s="50"/>
      <c r="B26" s="66"/>
      <c r="C26" s="8"/>
      <c r="D26" s="50"/>
      <c r="E26" s="64"/>
      <c r="F26" s="55"/>
      <c r="G26" s="64">
        <f t="shared" si="0"/>
        <v>0</v>
      </c>
      <c r="H26" s="1"/>
    </row>
    <row r="27" spans="1:8" x14ac:dyDescent="0.2">
      <c r="A27" s="50"/>
      <c r="B27" s="66"/>
      <c r="C27" s="8"/>
      <c r="D27" s="64"/>
      <c r="E27" s="64"/>
      <c r="F27" s="55"/>
      <c r="G27" s="64">
        <f t="shared" si="0"/>
        <v>0</v>
      </c>
      <c r="H27" s="1"/>
    </row>
    <row r="28" spans="1:8" x14ac:dyDescent="0.2">
      <c r="A28" s="64"/>
      <c r="B28" s="66"/>
      <c r="C28" s="8"/>
      <c r="D28" s="50"/>
      <c r="E28" s="32"/>
      <c r="F28" s="55"/>
      <c r="G28" s="50">
        <f t="shared" ref="G28:G92" si="1">+E28/60*F28</f>
        <v>0</v>
      </c>
      <c r="H28" s="1"/>
    </row>
    <row r="29" spans="1:8" x14ac:dyDescent="0.2">
      <c r="A29" s="65"/>
      <c r="B29" s="66"/>
      <c r="C29" s="8"/>
      <c r="D29" s="50"/>
      <c r="E29" s="50"/>
      <c r="F29" s="62"/>
      <c r="G29" s="50">
        <f t="shared" si="1"/>
        <v>0</v>
      </c>
      <c r="H29" s="1"/>
    </row>
    <row r="30" spans="1:8" x14ac:dyDescent="0.2">
      <c r="A30" s="45"/>
      <c r="B30" s="66"/>
      <c r="C30" s="8"/>
      <c r="D30" s="50"/>
      <c r="E30" s="50"/>
      <c r="F30" s="62"/>
      <c r="G30" s="50">
        <f t="shared" si="1"/>
        <v>0</v>
      </c>
      <c r="H30" s="1"/>
    </row>
    <row r="31" spans="1:8" x14ac:dyDescent="0.2">
      <c r="A31" s="64"/>
      <c r="B31" s="66"/>
      <c r="C31" s="8"/>
      <c r="D31" s="64"/>
      <c r="E31" s="64"/>
      <c r="F31" s="67"/>
      <c r="G31" s="64">
        <f>+E31/60*F31</f>
        <v>0</v>
      </c>
      <c r="H31" s="1"/>
    </row>
    <row r="32" spans="1:8" x14ac:dyDescent="0.2">
      <c r="A32" s="358"/>
      <c r="B32" s="66"/>
      <c r="C32" s="3"/>
      <c r="D32" s="50"/>
      <c r="E32" s="50"/>
      <c r="F32" s="62"/>
      <c r="G32" s="50">
        <f t="shared" si="1"/>
        <v>0</v>
      </c>
      <c r="H32" s="1"/>
    </row>
    <row r="33" spans="1:8" x14ac:dyDescent="0.2">
      <c r="A33" s="358"/>
      <c r="B33" s="66"/>
      <c r="C33" s="20"/>
      <c r="D33" s="50"/>
      <c r="E33" s="50"/>
      <c r="F33" s="62"/>
      <c r="G33" s="69">
        <f t="shared" si="1"/>
        <v>0</v>
      </c>
      <c r="H33" s="1"/>
    </row>
    <row r="34" spans="1:8" x14ac:dyDescent="0.2">
      <c r="A34" s="358"/>
      <c r="B34" s="7"/>
      <c r="C34" s="53"/>
      <c r="D34" s="50"/>
      <c r="E34" s="32"/>
      <c r="F34" s="55"/>
      <c r="G34" s="50">
        <f t="shared" si="1"/>
        <v>0</v>
      </c>
      <c r="H34" s="1"/>
    </row>
    <row r="35" spans="1:8" x14ac:dyDescent="0.2">
      <c r="A35" s="358"/>
      <c r="B35" s="66"/>
      <c r="C35" s="20"/>
      <c r="D35" s="50"/>
      <c r="E35" s="50"/>
      <c r="F35" s="62"/>
      <c r="G35" s="50">
        <f t="shared" si="1"/>
        <v>0</v>
      </c>
      <c r="H35" s="1"/>
    </row>
    <row r="36" spans="1:8" x14ac:dyDescent="0.2">
      <c r="A36" s="358"/>
      <c r="B36" s="7"/>
      <c r="C36" s="20"/>
      <c r="D36" s="50"/>
      <c r="E36" s="50"/>
      <c r="F36" s="62"/>
      <c r="G36" s="50">
        <f t="shared" si="1"/>
        <v>0</v>
      </c>
      <c r="H36" s="1"/>
    </row>
    <row r="37" spans="1:8" x14ac:dyDescent="0.2">
      <c r="A37" s="358"/>
      <c r="B37" s="73"/>
      <c r="C37" s="8"/>
      <c r="D37" s="50"/>
      <c r="E37" s="50"/>
      <c r="F37" s="62"/>
      <c r="G37" s="50">
        <f t="shared" si="1"/>
        <v>0</v>
      </c>
      <c r="H37" s="1"/>
    </row>
    <row r="38" spans="1:8" x14ac:dyDescent="0.2">
      <c r="A38" s="358"/>
      <c r="B38" s="7"/>
      <c r="C38" s="73"/>
      <c r="D38" s="50"/>
      <c r="E38" s="50"/>
      <c r="F38" s="62"/>
      <c r="G38" s="50">
        <f t="shared" si="1"/>
        <v>0</v>
      </c>
      <c r="H38" s="1"/>
    </row>
    <row r="39" spans="1:8" x14ac:dyDescent="0.2">
      <c r="A39" s="65"/>
      <c r="B39" s="53"/>
      <c r="C39" s="20"/>
      <c r="D39" s="50"/>
      <c r="E39" s="50"/>
      <c r="F39" s="62"/>
      <c r="G39" s="50">
        <f t="shared" si="1"/>
        <v>0</v>
      </c>
      <c r="H39" s="1"/>
    </row>
    <row r="40" spans="1:8" x14ac:dyDescent="0.2">
      <c r="A40" s="65"/>
      <c r="B40" s="53"/>
      <c r="C40" s="74"/>
      <c r="D40" s="50"/>
      <c r="E40" s="50"/>
      <c r="F40" s="62"/>
      <c r="G40" s="50">
        <f t="shared" si="1"/>
        <v>0</v>
      </c>
      <c r="H40" s="1"/>
    </row>
    <row r="41" spans="1:8" x14ac:dyDescent="0.2">
      <c r="A41" s="64"/>
      <c r="B41" s="7"/>
      <c r="C41" s="7"/>
      <c r="D41" s="71"/>
      <c r="E41" s="50"/>
      <c r="F41" s="62"/>
      <c r="G41" s="50">
        <f t="shared" si="1"/>
        <v>0</v>
      </c>
      <c r="H41" s="1"/>
    </row>
    <row r="42" spans="1:8" x14ac:dyDescent="0.2">
      <c r="A42" s="65"/>
      <c r="B42" s="73"/>
      <c r="C42" s="73"/>
      <c r="D42" s="50"/>
      <c r="E42" s="50"/>
      <c r="F42" s="62"/>
      <c r="G42" s="50">
        <f t="shared" si="1"/>
        <v>0</v>
      </c>
      <c r="H42" s="1"/>
    </row>
    <row r="43" spans="1:8" x14ac:dyDescent="0.2">
      <c r="A43" s="65"/>
      <c r="B43" s="7"/>
      <c r="C43" s="7"/>
      <c r="D43" s="9"/>
      <c r="E43" s="21"/>
      <c r="F43" s="55"/>
      <c r="G43" s="50">
        <f t="shared" si="1"/>
        <v>0</v>
      </c>
      <c r="H43" s="1"/>
    </row>
    <row r="44" spans="1:8" x14ac:dyDescent="0.2">
      <c r="A44" s="65"/>
      <c r="B44" s="7"/>
      <c r="C44" s="7"/>
      <c r="D44" s="32"/>
      <c r="E44" s="50"/>
      <c r="F44" s="13"/>
      <c r="G44" s="50">
        <f t="shared" si="1"/>
        <v>0</v>
      </c>
      <c r="H44" s="1"/>
    </row>
    <row r="45" spans="1:8" x14ac:dyDescent="0.2">
      <c r="A45" s="72"/>
      <c r="B45" s="7"/>
      <c r="C45" s="7"/>
      <c r="D45" s="32"/>
      <c r="E45" s="71"/>
      <c r="F45" s="13"/>
      <c r="G45" s="71">
        <f t="shared" si="1"/>
        <v>0</v>
      </c>
      <c r="H45" s="1"/>
    </row>
    <row r="46" spans="1:8" x14ac:dyDescent="0.2">
      <c r="A46" s="65"/>
      <c r="B46" s="73"/>
      <c r="C46" s="3"/>
      <c r="D46" s="9"/>
      <c r="E46" s="21"/>
      <c r="F46" s="55"/>
      <c r="G46" s="50">
        <f t="shared" si="1"/>
        <v>0</v>
      </c>
      <c r="H46" s="1"/>
    </row>
    <row r="47" spans="1:8" x14ac:dyDescent="0.2">
      <c r="A47" s="75"/>
      <c r="B47" s="73"/>
      <c r="C47" s="3"/>
      <c r="D47" s="71"/>
      <c r="E47" s="50"/>
      <c r="F47" s="13"/>
      <c r="G47" s="50">
        <f t="shared" si="1"/>
        <v>0</v>
      </c>
      <c r="H47" s="1"/>
    </row>
    <row r="48" spans="1:8" x14ac:dyDescent="0.2">
      <c r="A48" s="64"/>
      <c r="B48" s="79"/>
      <c r="C48" s="3"/>
      <c r="D48" s="9"/>
      <c r="E48" s="81"/>
      <c r="F48" s="55"/>
      <c r="G48" s="50">
        <f t="shared" si="1"/>
        <v>0</v>
      </c>
      <c r="H48" s="1"/>
    </row>
    <row r="49" spans="1:8" x14ac:dyDescent="0.2">
      <c r="A49" s="65"/>
      <c r="B49" s="79"/>
      <c r="C49" s="3"/>
      <c r="D49" s="77"/>
      <c r="E49" s="32"/>
      <c r="F49" s="29"/>
      <c r="G49" s="82">
        <f t="shared" si="1"/>
        <v>0</v>
      </c>
      <c r="H49" s="60"/>
    </row>
    <row r="50" spans="1:8" x14ac:dyDescent="0.2">
      <c r="A50" s="65"/>
      <c r="B50" s="79"/>
      <c r="C50" s="7"/>
      <c r="D50" s="9"/>
      <c r="E50" s="21"/>
      <c r="F50" s="55"/>
      <c r="G50" s="50"/>
      <c r="H50" s="60"/>
    </row>
    <row r="51" spans="1:8" x14ac:dyDescent="0.2">
      <c r="A51" s="78"/>
      <c r="B51" s="79"/>
      <c r="C51" s="24"/>
      <c r="D51" s="32"/>
      <c r="E51" s="50"/>
      <c r="F51" s="13"/>
      <c r="G51" s="50"/>
      <c r="H51" s="60"/>
    </row>
    <row r="52" spans="1:8" x14ac:dyDescent="0.2">
      <c r="A52" s="65"/>
      <c r="B52" s="79"/>
      <c r="C52" s="7"/>
      <c r="D52" s="9"/>
      <c r="E52" s="21"/>
      <c r="F52" s="55"/>
      <c r="G52" s="77">
        <f t="shared" si="1"/>
        <v>0</v>
      </c>
      <c r="H52" s="60"/>
    </row>
    <row r="53" spans="1:8" x14ac:dyDescent="0.2">
      <c r="A53" s="65"/>
      <c r="B53" s="79"/>
      <c r="C53" s="7"/>
      <c r="D53" s="32"/>
      <c r="E53" s="50"/>
      <c r="F53" s="13"/>
      <c r="G53" s="77">
        <f t="shared" si="1"/>
        <v>0</v>
      </c>
      <c r="H53" s="1"/>
    </row>
    <row r="54" spans="1:8" x14ac:dyDescent="0.2">
      <c r="A54" s="77"/>
      <c r="B54" s="79"/>
      <c r="C54" s="3"/>
      <c r="D54" s="9"/>
      <c r="E54" s="21"/>
      <c r="F54" s="55"/>
      <c r="G54" s="77">
        <f t="shared" si="1"/>
        <v>0</v>
      </c>
      <c r="H54" s="1"/>
    </row>
    <row r="55" spans="1:8" x14ac:dyDescent="0.2">
      <c r="A55" s="78"/>
      <c r="B55" s="79"/>
      <c r="C55" s="3"/>
      <c r="D55" s="9"/>
      <c r="E55" s="21"/>
      <c r="F55" s="55"/>
      <c r="G55" s="77">
        <f t="shared" si="1"/>
        <v>0</v>
      </c>
      <c r="H55" s="1"/>
    </row>
    <row r="56" spans="1:8" x14ac:dyDescent="0.2">
      <c r="A56" s="77"/>
      <c r="B56" s="79"/>
      <c r="C56" s="3"/>
      <c r="D56" s="9"/>
      <c r="E56" s="21"/>
      <c r="F56" s="55"/>
      <c r="G56" s="77">
        <f t="shared" si="1"/>
        <v>0</v>
      </c>
      <c r="H56" s="1"/>
    </row>
    <row r="57" spans="1:8" x14ac:dyDescent="0.2">
      <c r="A57" s="78"/>
      <c r="B57" s="79"/>
      <c r="C57" s="7"/>
      <c r="D57" s="9"/>
      <c r="E57" s="21"/>
      <c r="F57" s="55"/>
      <c r="G57" s="50">
        <f t="shared" si="1"/>
        <v>0</v>
      </c>
      <c r="H57" s="1"/>
    </row>
    <row r="58" spans="1:8" x14ac:dyDescent="0.2">
      <c r="A58" s="78"/>
      <c r="B58" s="79"/>
      <c r="C58" s="3"/>
      <c r="D58" s="9"/>
      <c r="E58" s="81"/>
      <c r="F58" s="55"/>
      <c r="G58" s="50">
        <f t="shared" si="1"/>
        <v>0</v>
      </c>
      <c r="H58" s="1"/>
    </row>
    <row r="59" spans="1:8" x14ac:dyDescent="0.2">
      <c r="A59" s="45"/>
      <c r="B59" s="79"/>
      <c r="C59" s="3"/>
      <c r="D59" s="9"/>
      <c r="E59" s="81"/>
      <c r="F59" s="55"/>
      <c r="G59" s="50">
        <f t="shared" si="1"/>
        <v>0</v>
      </c>
      <c r="H59" s="1"/>
    </row>
    <row r="60" spans="1:8" x14ac:dyDescent="0.2">
      <c r="A60" s="358"/>
      <c r="B60" s="79"/>
      <c r="C60" s="3"/>
      <c r="D60" s="50"/>
      <c r="E60" s="50"/>
      <c r="F60" s="55"/>
      <c r="G60" s="50">
        <f t="shared" si="1"/>
        <v>0</v>
      </c>
      <c r="H60" s="1"/>
    </row>
    <row r="61" spans="1:8" x14ac:dyDescent="0.2">
      <c r="A61" s="358"/>
      <c r="B61" s="79"/>
      <c r="C61" s="7"/>
      <c r="D61" s="32"/>
      <c r="E61" s="32"/>
      <c r="F61" s="55"/>
      <c r="G61" s="50">
        <f t="shared" si="1"/>
        <v>0</v>
      </c>
      <c r="H61" s="1"/>
    </row>
    <row r="62" spans="1:8" x14ac:dyDescent="0.2">
      <c r="A62" s="45"/>
      <c r="B62" s="22"/>
      <c r="C62" s="10"/>
      <c r="D62" s="50"/>
      <c r="E62" s="32"/>
      <c r="F62" s="55"/>
      <c r="G62" s="50">
        <f t="shared" si="1"/>
        <v>0</v>
      </c>
      <c r="H62" s="1"/>
    </row>
    <row r="63" spans="1:8" x14ac:dyDescent="0.2">
      <c r="A63" s="45"/>
      <c r="B63" s="53"/>
      <c r="C63" s="7"/>
      <c r="D63" s="9"/>
      <c r="E63" s="32"/>
      <c r="F63" s="55"/>
      <c r="G63" s="50">
        <f t="shared" si="1"/>
        <v>0</v>
      </c>
      <c r="H63" s="1"/>
    </row>
    <row r="64" spans="1:8" x14ac:dyDescent="0.2">
      <c r="A64" s="78"/>
      <c r="B64" s="53"/>
      <c r="C64" s="76"/>
      <c r="D64" s="9"/>
      <c r="E64" s="32"/>
      <c r="F64" s="55"/>
      <c r="G64" s="50">
        <f t="shared" si="1"/>
        <v>0</v>
      </c>
      <c r="H64" s="1"/>
    </row>
    <row r="65" spans="1:8" x14ac:dyDescent="0.2">
      <c r="A65" s="78"/>
      <c r="B65" s="79"/>
      <c r="C65" s="3"/>
      <c r="D65" s="50"/>
      <c r="E65" s="50"/>
      <c r="F65" s="55"/>
      <c r="G65" s="47">
        <f t="shared" si="1"/>
        <v>0</v>
      </c>
      <c r="H65" s="1"/>
    </row>
    <row r="66" spans="1:8" x14ac:dyDescent="0.2">
      <c r="A66" s="78"/>
      <c r="B66" s="22"/>
      <c r="C66" s="3"/>
      <c r="D66" s="77"/>
      <c r="E66" s="77"/>
      <c r="F66" s="55"/>
      <c r="G66" s="50">
        <f>+E66/60*F66</f>
        <v>0</v>
      </c>
      <c r="H66" s="1"/>
    </row>
    <row r="67" spans="1:8" x14ac:dyDescent="0.2">
      <c r="A67" s="358"/>
      <c r="B67" s="7"/>
      <c r="C67" s="3"/>
      <c r="D67" s="9"/>
      <c r="E67" s="32"/>
      <c r="F67" s="55"/>
      <c r="G67" s="50">
        <f t="shared" si="1"/>
        <v>0</v>
      </c>
      <c r="H67" s="1"/>
    </row>
    <row r="68" spans="1:8" x14ac:dyDescent="0.2">
      <c r="A68" s="358"/>
      <c r="B68" s="7"/>
      <c r="C68" s="80"/>
      <c r="D68" s="9"/>
      <c r="E68" s="32"/>
      <c r="F68" s="55"/>
      <c r="G68" s="50">
        <f t="shared" si="1"/>
        <v>0</v>
      </c>
      <c r="H68" s="1"/>
    </row>
    <row r="69" spans="1:8" x14ac:dyDescent="0.2">
      <c r="A69" s="358"/>
      <c r="B69" s="365"/>
      <c r="C69" s="80"/>
      <c r="D69" s="50"/>
      <c r="E69" s="77"/>
      <c r="F69" s="55"/>
      <c r="G69" s="50">
        <f t="shared" si="1"/>
        <v>0</v>
      </c>
      <c r="H69" s="1"/>
    </row>
    <row r="70" spans="1:8" x14ac:dyDescent="0.2">
      <c r="A70" s="358"/>
      <c r="B70" s="366"/>
      <c r="C70" s="3"/>
      <c r="D70" s="9"/>
      <c r="E70" s="81"/>
      <c r="F70" s="55"/>
      <c r="G70" s="50">
        <f t="shared" si="1"/>
        <v>0</v>
      </c>
      <c r="H70" s="1"/>
    </row>
    <row r="71" spans="1:8" x14ac:dyDescent="0.2">
      <c r="A71" s="358"/>
      <c r="B71" s="53"/>
      <c r="C71" s="7"/>
      <c r="D71" s="9"/>
      <c r="E71" s="32"/>
      <c r="F71" s="55"/>
      <c r="G71" s="50">
        <f t="shared" si="1"/>
        <v>0</v>
      </c>
      <c r="H71" s="1"/>
    </row>
    <row r="72" spans="1:8" x14ac:dyDescent="0.2">
      <c r="A72" s="358"/>
      <c r="B72" s="53"/>
      <c r="C72" s="80"/>
      <c r="D72" s="9"/>
      <c r="E72" s="50"/>
      <c r="F72" s="6"/>
      <c r="G72" s="50">
        <f t="shared" si="1"/>
        <v>0</v>
      </c>
      <c r="H72" s="1"/>
    </row>
    <row r="73" spans="1:8" x14ac:dyDescent="0.2">
      <c r="A73" s="78"/>
      <c r="B73" s="53"/>
      <c r="C73" s="7"/>
      <c r="D73" s="9"/>
      <c r="E73" s="50"/>
      <c r="F73" s="6"/>
      <c r="G73" s="50">
        <f t="shared" si="1"/>
        <v>0</v>
      </c>
      <c r="H73" s="1"/>
    </row>
    <row r="74" spans="1:8" x14ac:dyDescent="0.2">
      <c r="A74" s="78"/>
      <c r="B74" s="53"/>
      <c r="C74" s="7"/>
      <c r="D74" s="32"/>
      <c r="E74" s="32"/>
      <c r="F74" s="55"/>
      <c r="G74" s="50">
        <f t="shared" si="1"/>
        <v>0</v>
      </c>
      <c r="H74" s="1"/>
    </row>
    <row r="75" spans="1:8" x14ac:dyDescent="0.2">
      <c r="A75" s="78"/>
      <c r="B75" s="53"/>
      <c r="C75" s="7"/>
      <c r="D75" s="50"/>
      <c r="E75" s="32"/>
      <c r="F75" s="55"/>
      <c r="G75" s="50">
        <f t="shared" si="1"/>
        <v>0</v>
      </c>
      <c r="H75" s="1"/>
    </row>
    <row r="76" spans="1:8" x14ac:dyDescent="0.2">
      <c r="A76" s="77"/>
      <c r="B76" s="53"/>
      <c r="C76" s="7"/>
      <c r="D76" s="9"/>
      <c r="E76" s="50"/>
      <c r="F76" s="6"/>
      <c r="G76" s="50">
        <f t="shared" si="1"/>
        <v>0</v>
      </c>
      <c r="H76" s="1"/>
    </row>
    <row r="77" spans="1:8" x14ac:dyDescent="0.2">
      <c r="A77" s="78"/>
      <c r="B77" s="53"/>
      <c r="C77" s="53"/>
      <c r="D77" s="9"/>
      <c r="E77" s="50"/>
      <c r="F77" s="6"/>
      <c r="G77" s="50">
        <f t="shared" si="1"/>
        <v>0</v>
      </c>
      <c r="H77" s="1"/>
    </row>
    <row r="78" spans="1:8" x14ac:dyDescent="0.2">
      <c r="A78" s="78"/>
      <c r="B78" s="53"/>
      <c r="C78" s="7"/>
      <c r="D78" s="32"/>
      <c r="E78" s="32"/>
      <c r="F78" s="55"/>
      <c r="G78" s="47">
        <f t="shared" si="1"/>
        <v>0</v>
      </c>
      <c r="H78" s="1"/>
    </row>
    <row r="79" spans="1:8" x14ac:dyDescent="0.2">
      <c r="A79" s="358"/>
      <c r="B79" s="53"/>
      <c r="C79" s="7"/>
      <c r="D79" s="9"/>
      <c r="E79" s="50"/>
      <c r="F79" s="6"/>
      <c r="G79" s="50">
        <f t="shared" si="1"/>
        <v>0</v>
      </c>
      <c r="H79" s="1"/>
    </row>
    <row r="80" spans="1:8" x14ac:dyDescent="0.2">
      <c r="A80" s="358"/>
      <c r="B80" s="53"/>
      <c r="C80" s="7"/>
      <c r="D80" s="32"/>
      <c r="E80" s="21"/>
      <c r="F80" s="55"/>
      <c r="G80" s="50">
        <f t="shared" si="1"/>
        <v>0</v>
      </c>
      <c r="H80" s="1"/>
    </row>
    <row r="81" spans="1:8" x14ac:dyDescent="0.2">
      <c r="A81" s="358"/>
      <c r="B81" s="53"/>
      <c r="C81" s="7"/>
      <c r="D81" s="9"/>
      <c r="E81" s="50"/>
      <c r="F81" s="6"/>
      <c r="G81" s="50">
        <f t="shared" si="1"/>
        <v>0</v>
      </c>
      <c r="H81" s="1"/>
    </row>
    <row r="82" spans="1:8" x14ac:dyDescent="0.2">
      <c r="A82" s="367"/>
      <c r="B82" s="53"/>
      <c r="C82" s="3"/>
      <c r="D82" s="32"/>
      <c r="E82" s="21"/>
      <c r="F82" s="55"/>
      <c r="G82" s="50">
        <f t="shared" si="1"/>
        <v>0</v>
      </c>
      <c r="H82" s="1"/>
    </row>
    <row r="83" spans="1:8" x14ac:dyDescent="0.2">
      <c r="A83" s="360"/>
      <c r="B83" s="53"/>
      <c r="C83" s="7"/>
      <c r="D83" s="9"/>
      <c r="E83" s="50"/>
      <c r="F83" s="6"/>
      <c r="G83" s="50">
        <f t="shared" si="1"/>
        <v>0</v>
      </c>
      <c r="H83" s="1"/>
    </row>
    <row r="84" spans="1:8" x14ac:dyDescent="0.2">
      <c r="A84" s="367"/>
      <c r="B84" s="22"/>
      <c r="C84" s="7"/>
      <c r="D84" s="32"/>
      <c r="E84" s="21"/>
      <c r="F84" s="55"/>
      <c r="G84" s="50">
        <f t="shared" si="1"/>
        <v>0</v>
      </c>
      <c r="H84" s="1"/>
    </row>
    <row r="85" spans="1:8" x14ac:dyDescent="0.2">
      <c r="A85" s="367"/>
      <c r="B85" s="22"/>
      <c r="C85" s="7"/>
      <c r="D85" s="32"/>
      <c r="E85" s="32"/>
      <c r="F85" s="55"/>
      <c r="G85" s="50">
        <f t="shared" si="1"/>
        <v>0</v>
      </c>
      <c r="H85" s="1"/>
    </row>
    <row r="86" spans="1:8" x14ac:dyDescent="0.2">
      <c r="A86" s="360"/>
      <c r="B86" s="22"/>
      <c r="C86" s="7"/>
      <c r="D86" s="32"/>
      <c r="E86" s="32"/>
      <c r="F86" s="55"/>
      <c r="G86" s="50">
        <f t="shared" si="1"/>
        <v>0</v>
      </c>
      <c r="H86" s="1"/>
    </row>
    <row r="87" spans="1:8" x14ac:dyDescent="0.2">
      <c r="A87" s="358"/>
      <c r="B87" s="53"/>
      <c r="C87" s="7"/>
      <c r="D87" s="9"/>
      <c r="E87" s="50"/>
      <c r="F87" s="6"/>
      <c r="G87" s="50">
        <f t="shared" si="1"/>
        <v>0</v>
      </c>
      <c r="H87" s="1"/>
    </row>
    <row r="88" spans="1:8" x14ac:dyDescent="0.2">
      <c r="A88" s="358"/>
      <c r="B88" s="53"/>
      <c r="C88" s="3"/>
      <c r="D88" s="32"/>
      <c r="E88" s="21"/>
      <c r="F88" s="55"/>
      <c r="G88" s="50">
        <f t="shared" si="1"/>
        <v>0</v>
      </c>
      <c r="H88" s="1"/>
    </row>
    <row r="89" spans="1:8" x14ac:dyDescent="0.2">
      <c r="A89" s="45"/>
      <c r="B89" s="53"/>
      <c r="C89" s="7"/>
      <c r="D89" s="9"/>
      <c r="E89" s="50"/>
      <c r="F89" s="6"/>
      <c r="G89" s="50">
        <f t="shared" si="1"/>
        <v>0</v>
      </c>
      <c r="H89" s="1"/>
    </row>
    <row r="90" spans="1:8" x14ac:dyDescent="0.2">
      <c r="A90" s="360"/>
      <c r="B90" s="53"/>
      <c r="C90" s="3"/>
      <c r="D90" s="9"/>
      <c r="E90" s="50"/>
      <c r="F90" s="62"/>
      <c r="G90" s="50">
        <f t="shared" si="1"/>
        <v>0</v>
      </c>
      <c r="H90" s="1"/>
    </row>
    <row r="91" spans="1:8" x14ac:dyDescent="0.2">
      <c r="A91" s="358"/>
      <c r="B91" s="53"/>
      <c r="C91" s="3"/>
      <c r="D91" s="32"/>
      <c r="E91" s="21"/>
      <c r="F91" s="55"/>
      <c r="G91" s="50">
        <f t="shared" si="1"/>
        <v>0</v>
      </c>
      <c r="H91" s="1"/>
    </row>
    <row r="92" spans="1:8" x14ac:dyDescent="0.2">
      <c r="A92" s="360"/>
      <c r="B92" s="53"/>
      <c r="C92" s="7"/>
      <c r="D92" s="9"/>
      <c r="E92" s="32"/>
      <c r="F92" s="55"/>
      <c r="G92" s="50">
        <f t="shared" si="1"/>
        <v>0</v>
      </c>
      <c r="H92" s="1"/>
    </row>
    <row r="93" spans="1:8" x14ac:dyDescent="0.2">
      <c r="A93" s="358"/>
      <c r="B93" s="53"/>
      <c r="C93" s="7"/>
      <c r="D93" s="9"/>
      <c r="E93" s="50"/>
      <c r="F93" s="62"/>
      <c r="G93" s="50">
        <f t="shared" ref="G93:G106" si="2">+E93/60*F93</f>
        <v>0</v>
      </c>
      <c r="H93" s="1"/>
    </row>
    <row r="94" spans="1:8" x14ac:dyDescent="0.2">
      <c r="A94" s="358"/>
      <c r="B94" s="53"/>
      <c r="C94" s="3"/>
      <c r="D94" s="32"/>
      <c r="E94" s="21"/>
      <c r="F94" s="55"/>
      <c r="G94" s="50">
        <f t="shared" si="2"/>
        <v>0</v>
      </c>
      <c r="H94" s="1"/>
    </row>
    <row r="95" spans="1:8" x14ac:dyDescent="0.2">
      <c r="A95" s="358"/>
      <c r="B95" s="7"/>
      <c r="C95" s="7"/>
      <c r="D95" s="50"/>
      <c r="E95" s="32"/>
      <c r="F95" s="55"/>
      <c r="G95" s="50">
        <f t="shared" si="2"/>
        <v>0</v>
      </c>
      <c r="H95" s="1"/>
    </row>
    <row r="96" spans="1:8" x14ac:dyDescent="0.2">
      <c r="A96" s="360"/>
      <c r="B96" s="53"/>
      <c r="C96" s="7"/>
      <c r="D96" s="9"/>
      <c r="E96" s="50"/>
      <c r="F96" s="62"/>
      <c r="G96" s="50">
        <f t="shared" si="2"/>
        <v>0</v>
      </c>
      <c r="H96" s="1"/>
    </row>
    <row r="97" spans="1:8" x14ac:dyDescent="0.2">
      <c r="A97" s="358"/>
      <c r="B97" s="53"/>
      <c r="C97" s="7"/>
      <c r="D97" s="32"/>
      <c r="E97" s="21"/>
      <c r="F97" s="55"/>
      <c r="G97" s="50">
        <f t="shared" si="2"/>
        <v>0</v>
      </c>
      <c r="H97" s="1"/>
    </row>
    <row r="98" spans="1:8" x14ac:dyDescent="0.2">
      <c r="A98" s="360"/>
      <c r="B98" s="53"/>
      <c r="C98" s="7"/>
      <c r="D98" s="9"/>
      <c r="E98" s="50"/>
      <c r="F98" s="62"/>
      <c r="G98" s="50">
        <f t="shared" si="2"/>
        <v>0</v>
      </c>
      <c r="H98" s="1"/>
    </row>
    <row r="99" spans="1:8" x14ac:dyDescent="0.2">
      <c r="A99" s="358"/>
      <c r="B99" s="53"/>
      <c r="C99" s="7"/>
      <c r="D99" s="32"/>
      <c r="E99" s="21"/>
      <c r="F99" s="55"/>
      <c r="G99" s="50">
        <f t="shared" si="2"/>
        <v>0</v>
      </c>
      <c r="H99" s="1"/>
    </row>
    <row r="100" spans="1:8" x14ac:dyDescent="0.2">
      <c r="A100" s="50"/>
      <c r="B100" s="53"/>
      <c r="C100" s="7"/>
      <c r="D100" s="32"/>
      <c r="E100" s="21"/>
      <c r="F100" s="55"/>
      <c r="G100" s="50">
        <f t="shared" si="2"/>
        <v>0</v>
      </c>
      <c r="H100" s="1"/>
    </row>
    <row r="101" spans="1:8" x14ac:dyDescent="0.2">
      <c r="A101" s="50"/>
      <c r="B101" s="53"/>
      <c r="C101" s="7"/>
      <c r="D101" s="32"/>
      <c r="E101" s="32"/>
      <c r="F101" s="55"/>
      <c r="G101" s="50">
        <f t="shared" si="2"/>
        <v>0</v>
      </c>
      <c r="H101" s="1"/>
    </row>
    <row r="102" spans="1:8" x14ac:dyDescent="0.2">
      <c r="A102" s="360"/>
      <c r="B102" s="53"/>
      <c r="C102" s="7"/>
      <c r="D102" s="32"/>
      <c r="E102" s="32"/>
      <c r="F102" s="55"/>
      <c r="G102" s="50">
        <f t="shared" si="2"/>
        <v>0</v>
      </c>
      <c r="H102" s="1"/>
    </row>
    <row r="103" spans="1:8" x14ac:dyDescent="0.2">
      <c r="A103" s="358"/>
      <c r="B103" s="53"/>
      <c r="C103" s="7"/>
      <c r="D103" s="32"/>
      <c r="E103" s="32"/>
      <c r="F103" s="55"/>
      <c r="G103" s="50">
        <f t="shared" si="2"/>
        <v>0</v>
      </c>
      <c r="H103" s="1"/>
    </row>
    <row r="104" spans="1:8" x14ac:dyDescent="0.2">
      <c r="A104" s="45"/>
      <c r="B104" s="53"/>
      <c r="C104" s="7"/>
      <c r="D104" s="9"/>
      <c r="E104" s="32"/>
      <c r="F104" s="55"/>
      <c r="G104" s="50">
        <f t="shared" si="2"/>
        <v>0</v>
      </c>
      <c r="H104" s="1"/>
    </row>
    <row r="105" spans="1:8" x14ac:dyDescent="0.2">
      <c r="A105" s="45"/>
      <c r="B105" s="53"/>
      <c r="C105" s="7"/>
      <c r="D105" s="32"/>
      <c r="E105" s="21"/>
      <c r="F105" s="55"/>
      <c r="G105" s="50">
        <f t="shared" si="2"/>
        <v>0</v>
      </c>
      <c r="H105" s="1"/>
    </row>
    <row r="106" spans="1:8" x14ac:dyDescent="0.2">
      <c r="A106" s="45"/>
      <c r="B106" s="22"/>
      <c r="C106" s="7"/>
      <c r="D106" s="32"/>
      <c r="E106" s="32"/>
      <c r="F106" s="55"/>
      <c r="G106" s="50">
        <f t="shared" si="2"/>
        <v>0</v>
      </c>
      <c r="H106" s="1"/>
    </row>
    <row r="107" spans="1:8" x14ac:dyDescent="0.2">
      <c r="A107" s="50"/>
      <c r="B107" s="7"/>
      <c r="C107" s="7"/>
      <c r="D107" s="32"/>
      <c r="E107" s="32"/>
      <c r="F107" s="55"/>
      <c r="G107" s="50"/>
      <c r="H107" s="1"/>
    </row>
    <row r="108" spans="1:8" x14ac:dyDescent="0.2">
      <c r="A108" s="50"/>
      <c r="B108" s="22"/>
      <c r="C108" s="23"/>
      <c r="D108" s="32"/>
      <c r="E108" s="32"/>
      <c r="F108" s="55"/>
      <c r="G108" s="50"/>
      <c r="H108" s="1"/>
    </row>
    <row r="109" spans="1:8" x14ac:dyDescent="0.2">
      <c r="A109" s="32"/>
      <c r="B109" s="7"/>
      <c r="C109" s="7"/>
      <c r="D109" s="32"/>
      <c r="E109" s="32"/>
      <c r="F109" s="55"/>
      <c r="G109" s="50">
        <f t="shared" ref="G109:G117" si="3">+E109/60*F109</f>
        <v>0</v>
      </c>
      <c r="H109" s="1"/>
    </row>
    <row r="110" spans="1:8" x14ac:dyDescent="0.2">
      <c r="A110" s="360"/>
      <c r="B110" s="53"/>
      <c r="C110" s="7"/>
      <c r="D110" s="9"/>
      <c r="E110" s="50"/>
      <c r="F110" s="62"/>
      <c r="G110" s="50">
        <f t="shared" si="3"/>
        <v>0</v>
      </c>
      <c r="H110" s="1"/>
    </row>
    <row r="111" spans="1:8" x14ac:dyDescent="0.2">
      <c r="A111" s="358"/>
      <c r="B111" s="34"/>
      <c r="C111" s="53"/>
      <c r="D111" s="50"/>
      <c r="E111" s="9"/>
      <c r="F111" s="55"/>
      <c r="G111" s="50">
        <f t="shared" si="3"/>
        <v>0</v>
      </c>
      <c r="H111" s="1"/>
    </row>
    <row r="112" spans="1:8" x14ac:dyDescent="0.2">
      <c r="A112" s="358"/>
      <c r="B112" s="53"/>
      <c r="C112" s="7"/>
      <c r="D112" s="9"/>
      <c r="E112" s="50"/>
      <c r="F112" s="62"/>
      <c r="G112" s="50">
        <f t="shared" si="3"/>
        <v>0</v>
      </c>
      <c r="H112" s="1"/>
    </row>
    <row r="113" spans="1:8" x14ac:dyDescent="0.2">
      <c r="A113" s="358"/>
      <c r="B113" s="22"/>
      <c r="C113" s="7"/>
      <c r="D113" s="50"/>
      <c r="E113" s="9"/>
      <c r="F113" s="55"/>
      <c r="G113" s="50">
        <f t="shared" si="3"/>
        <v>0</v>
      </c>
      <c r="H113" s="1"/>
    </row>
    <row r="114" spans="1:8" x14ac:dyDescent="0.2">
      <c r="A114" s="358"/>
      <c r="B114" s="53"/>
      <c r="C114" s="7"/>
      <c r="D114" s="9"/>
      <c r="E114" s="50"/>
      <c r="F114" s="62"/>
      <c r="G114" s="50">
        <f t="shared" si="3"/>
        <v>0</v>
      </c>
      <c r="H114" s="1"/>
    </row>
    <row r="115" spans="1:8" x14ac:dyDescent="0.2">
      <c r="A115" s="358"/>
      <c r="B115" s="53"/>
      <c r="C115" s="11"/>
      <c r="D115" s="32"/>
      <c r="E115" s="32"/>
      <c r="F115" s="55"/>
      <c r="G115" s="47">
        <f t="shared" si="3"/>
        <v>0</v>
      </c>
      <c r="H115" s="1"/>
    </row>
    <row r="116" spans="1:8" x14ac:dyDescent="0.2">
      <c r="A116" s="358"/>
      <c r="B116" s="7"/>
      <c r="C116" s="7"/>
      <c r="D116" s="32"/>
      <c r="E116" s="32"/>
      <c r="F116" s="55"/>
      <c r="G116" s="47">
        <f>+E116/60*F116</f>
        <v>0</v>
      </c>
      <c r="H116" s="1"/>
    </row>
    <row r="117" spans="1:8" x14ac:dyDescent="0.2">
      <c r="A117" s="358"/>
      <c r="B117" s="53"/>
      <c r="C117" s="7"/>
      <c r="D117" s="32"/>
      <c r="E117" s="32"/>
      <c r="F117" s="55"/>
      <c r="G117" s="2">
        <f t="shared" si="3"/>
        <v>0</v>
      </c>
      <c r="H117" s="1"/>
    </row>
    <row r="118" spans="1:8" x14ac:dyDescent="0.2">
      <c r="A118" s="358"/>
      <c r="B118" s="53"/>
      <c r="C118" s="12"/>
      <c r="D118" s="50"/>
      <c r="E118" s="50"/>
      <c r="F118" s="55"/>
      <c r="G118" s="47">
        <f>+E118/60*F118</f>
        <v>0</v>
      </c>
      <c r="H118" s="1"/>
    </row>
    <row r="119" spans="1:8" x14ac:dyDescent="0.2">
      <c r="B119" s="22"/>
      <c r="C119" s="7"/>
      <c r="D119" s="32"/>
      <c r="E119" s="32"/>
      <c r="F119" s="55"/>
      <c r="G119" s="2">
        <f t="shared" ref="G119:G129" si="4">+E119/60*F119</f>
        <v>0</v>
      </c>
      <c r="H119" s="1"/>
    </row>
    <row r="120" spans="1:8" x14ac:dyDescent="0.2">
      <c r="A120" s="50"/>
      <c r="B120" s="22"/>
      <c r="C120" s="3"/>
      <c r="D120" s="50"/>
      <c r="E120" s="50"/>
      <c r="F120" s="55"/>
      <c r="G120" s="47">
        <f t="shared" si="4"/>
        <v>0</v>
      </c>
      <c r="H120" s="1"/>
    </row>
    <row r="121" spans="1:8" x14ac:dyDescent="0.2">
      <c r="A121" s="45"/>
      <c r="B121" s="53"/>
      <c r="C121" s="7"/>
      <c r="D121" s="9"/>
      <c r="E121" s="50"/>
      <c r="F121" s="55"/>
      <c r="G121" s="47">
        <f t="shared" si="4"/>
        <v>0</v>
      </c>
      <c r="H121" s="1"/>
    </row>
    <row r="122" spans="1:8" x14ac:dyDescent="0.2">
      <c r="B122" s="7"/>
      <c r="C122" s="7"/>
      <c r="D122" s="32"/>
      <c r="E122" s="32"/>
      <c r="F122" s="55"/>
      <c r="G122" s="50">
        <f t="shared" si="4"/>
        <v>0</v>
      </c>
      <c r="H122" s="1"/>
    </row>
    <row r="123" spans="1:8" x14ac:dyDescent="0.2">
      <c r="B123" s="53"/>
      <c r="C123" s="7"/>
      <c r="D123" s="9"/>
      <c r="E123" s="50"/>
      <c r="F123" s="55"/>
      <c r="G123" s="47">
        <f t="shared" si="4"/>
        <v>0</v>
      </c>
      <c r="H123" s="1"/>
    </row>
    <row r="124" spans="1:8" x14ac:dyDescent="0.2">
      <c r="B124" s="22"/>
      <c r="C124" s="7"/>
      <c r="D124" s="50"/>
      <c r="E124" s="50"/>
      <c r="F124" s="55"/>
      <c r="G124" s="47">
        <f t="shared" si="4"/>
        <v>0</v>
      </c>
      <c r="H124" s="1"/>
    </row>
    <row r="125" spans="1:8" x14ac:dyDescent="0.2">
      <c r="A125" s="50"/>
      <c r="B125" s="22"/>
      <c r="C125" s="7"/>
      <c r="D125" s="50"/>
      <c r="E125" s="50"/>
      <c r="F125" s="55"/>
      <c r="G125" s="47">
        <f t="shared" si="4"/>
        <v>0</v>
      </c>
      <c r="H125" s="1"/>
    </row>
    <row r="126" spans="1:8" x14ac:dyDescent="0.2">
      <c r="A126" s="358"/>
      <c r="B126" s="22"/>
      <c r="C126" s="3"/>
      <c r="D126" s="50"/>
      <c r="E126" s="50"/>
      <c r="F126" s="55"/>
      <c r="G126" s="47">
        <f t="shared" si="4"/>
        <v>0</v>
      </c>
      <c r="H126" s="1"/>
    </row>
    <row r="127" spans="1:8" x14ac:dyDescent="0.2">
      <c r="A127" s="358"/>
      <c r="B127" s="53"/>
      <c r="C127" s="7"/>
      <c r="D127" s="50"/>
      <c r="E127" s="50"/>
      <c r="F127" s="55"/>
      <c r="G127" s="47">
        <f t="shared" si="4"/>
        <v>0</v>
      </c>
      <c r="H127" s="1"/>
    </row>
    <row r="128" spans="1:8" x14ac:dyDescent="0.2">
      <c r="A128" s="358"/>
      <c r="B128" s="22"/>
      <c r="C128" s="11"/>
      <c r="D128" s="50"/>
      <c r="E128" s="50"/>
      <c r="F128" s="55"/>
      <c r="G128" s="47">
        <f t="shared" si="4"/>
        <v>0</v>
      </c>
      <c r="H128" s="1"/>
    </row>
    <row r="129" spans="1:8" x14ac:dyDescent="0.2">
      <c r="A129" s="358"/>
      <c r="B129" s="53"/>
      <c r="C129" s="7"/>
      <c r="D129" s="50"/>
      <c r="E129" s="50"/>
      <c r="F129" s="55"/>
      <c r="G129" s="47">
        <f t="shared" si="4"/>
        <v>0</v>
      </c>
      <c r="H129" s="1"/>
    </row>
    <row r="130" spans="1:8" x14ac:dyDescent="0.2">
      <c r="A130" s="358"/>
      <c r="B130" s="22"/>
      <c r="C130" s="11"/>
      <c r="D130" s="50"/>
      <c r="E130" s="50"/>
      <c r="F130" s="55"/>
      <c r="G130" s="47">
        <f t="shared" ref="G130:G136" si="5">+E130/60*F130</f>
        <v>0</v>
      </c>
      <c r="H130" s="1"/>
    </row>
    <row r="131" spans="1:8" x14ac:dyDescent="0.2">
      <c r="A131" s="358"/>
      <c r="B131" s="53"/>
      <c r="C131" s="7"/>
      <c r="D131" s="50"/>
      <c r="E131" s="50"/>
      <c r="F131" s="55"/>
      <c r="G131" s="47">
        <f t="shared" si="5"/>
        <v>0</v>
      </c>
      <c r="H131" s="1"/>
    </row>
    <row r="132" spans="1:8" x14ac:dyDescent="0.2">
      <c r="A132" s="358"/>
      <c r="B132" s="53"/>
      <c r="C132" s="7"/>
      <c r="D132" s="50"/>
      <c r="E132" s="50"/>
      <c r="F132" s="55"/>
      <c r="G132" s="47">
        <f t="shared" si="5"/>
        <v>0</v>
      </c>
      <c r="H132" s="1"/>
    </row>
    <row r="133" spans="1:8" x14ac:dyDescent="0.2">
      <c r="A133" s="45"/>
      <c r="B133" s="53"/>
      <c r="C133" s="7"/>
      <c r="D133" s="14"/>
      <c r="E133" s="14"/>
      <c r="F133" s="19"/>
      <c r="G133" s="14">
        <f t="shared" si="5"/>
        <v>0</v>
      </c>
      <c r="H133" s="1"/>
    </row>
    <row r="134" spans="1:8" x14ac:dyDescent="0.2">
      <c r="A134" s="360"/>
      <c r="B134" s="53"/>
      <c r="C134" s="10"/>
      <c r="D134" s="32"/>
      <c r="E134" s="32"/>
      <c r="F134" s="55"/>
      <c r="G134" s="32">
        <f t="shared" si="5"/>
        <v>0</v>
      </c>
      <c r="H134" s="1"/>
    </row>
    <row r="135" spans="1:8" x14ac:dyDescent="0.2">
      <c r="A135" s="358"/>
      <c r="B135" s="11"/>
      <c r="C135" s="11"/>
      <c r="F135" s="55"/>
      <c r="G135" s="47">
        <f t="shared" si="5"/>
        <v>0</v>
      </c>
      <c r="H135" s="1"/>
    </row>
    <row r="136" spans="1:8" x14ac:dyDescent="0.2">
      <c r="A136" s="358"/>
      <c r="B136" s="22"/>
      <c r="C136" s="3"/>
      <c r="D136" s="50"/>
      <c r="E136" s="50"/>
      <c r="F136" s="55"/>
      <c r="G136" s="47">
        <f t="shared" si="5"/>
        <v>0</v>
      </c>
      <c r="H136" s="1"/>
    </row>
    <row r="137" spans="1:8" x14ac:dyDescent="0.2">
      <c r="A137" s="358"/>
      <c r="B137" s="53"/>
      <c r="C137" s="7"/>
      <c r="D137" s="50"/>
      <c r="E137" s="50"/>
      <c r="F137" s="55"/>
      <c r="G137" s="2">
        <f t="shared" ref="G137:G166" si="6">+E137/60*F137</f>
        <v>0</v>
      </c>
      <c r="H137" s="1"/>
    </row>
    <row r="138" spans="1:8" x14ac:dyDescent="0.2">
      <c r="A138" s="358"/>
      <c r="B138" s="11"/>
      <c r="C138" s="11"/>
      <c r="D138" s="45"/>
      <c r="E138" s="45"/>
      <c r="F138" s="46"/>
      <c r="G138" s="2">
        <f t="shared" si="6"/>
        <v>0</v>
      </c>
      <c r="H138" s="1"/>
    </row>
    <row r="139" spans="1:8" x14ac:dyDescent="0.2">
      <c r="A139" s="45"/>
      <c r="B139" s="53"/>
      <c r="C139" s="3"/>
      <c r="D139" s="50"/>
      <c r="E139" s="50"/>
      <c r="F139" s="55"/>
      <c r="G139" s="50">
        <f t="shared" si="6"/>
        <v>0</v>
      </c>
      <c r="H139" s="1"/>
    </row>
    <row r="140" spans="1:8" x14ac:dyDescent="0.2">
      <c r="A140" s="45"/>
      <c r="B140" s="53"/>
      <c r="C140" s="7"/>
      <c r="D140" s="32"/>
      <c r="E140" s="32"/>
      <c r="F140" s="55"/>
      <c r="G140" s="32">
        <f t="shared" si="6"/>
        <v>0</v>
      </c>
      <c r="H140" s="1"/>
    </row>
    <row r="141" spans="1:8" x14ac:dyDescent="0.2">
      <c r="B141" s="7"/>
      <c r="C141" s="7"/>
      <c r="D141" s="32"/>
      <c r="E141" s="32"/>
      <c r="F141" s="55"/>
      <c r="G141" s="32"/>
      <c r="H141" s="1"/>
    </row>
    <row r="142" spans="1:8" x14ac:dyDescent="0.2">
      <c r="A142" s="50"/>
      <c r="B142" s="22"/>
      <c r="C142" s="30"/>
      <c r="D142" s="50"/>
      <c r="E142" s="50"/>
      <c r="F142" s="55"/>
      <c r="G142" s="50"/>
      <c r="H142" s="1"/>
    </row>
    <row r="143" spans="1:8" x14ac:dyDescent="0.2">
      <c r="A143" s="45"/>
      <c r="B143" s="53"/>
      <c r="C143" s="3"/>
      <c r="D143" s="45"/>
      <c r="E143" s="45"/>
      <c r="F143" s="46"/>
      <c r="G143" s="50">
        <f t="shared" si="6"/>
        <v>0</v>
      </c>
      <c r="H143" s="1"/>
    </row>
    <row r="144" spans="1:8" x14ac:dyDescent="0.2">
      <c r="A144" s="358"/>
      <c r="B144" s="22"/>
      <c r="C144" s="7"/>
      <c r="D144" s="360"/>
      <c r="E144" s="360"/>
      <c r="F144" s="368"/>
      <c r="G144" s="360">
        <v>32</v>
      </c>
      <c r="H144" s="1"/>
    </row>
    <row r="145" spans="1:11" x14ac:dyDescent="0.2">
      <c r="A145" s="358"/>
      <c r="B145" s="53"/>
      <c r="C145" s="7"/>
      <c r="D145" s="358"/>
      <c r="E145" s="358"/>
      <c r="F145" s="369"/>
      <c r="G145" s="358"/>
      <c r="H145" s="1"/>
    </row>
    <row r="146" spans="1:11" x14ac:dyDescent="0.2">
      <c r="A146" s="45"/>
      <c r="B146" s="22"/>
      <c r="C146" s="7"/>
      <c r="D146" s="45"/>
      <c r="E146" s="50"/>
      <c r="F146" s="55"/>
      <c r="G146" s="50">
        <f t="shared" si="6"/>
        <v>0</v>
      </c>
      <c r="H146" s="1"/>
    </row>
    <row r="147" spans="1:11" x14ac:dyDescent="0.2">
      <c r="A147" s="45"/>
      <c r="B147" s="22"/>
      <c r="C147" s="7"/>
      <c r="D147" s="45"/>
      <c r="E147" s="50"/>
      <c r="F147" s="55"/>
      <c r="G147" s="50">
        <f t="shared" si="6"/>
        <v>0</v>
      </c>
      <c r="H147" s="1"/>
    </row>
    <row r="148" spans="1:11" x14ac:dyDescent="0.2">
      <c r="A148" s="358"/>
      <c r="B148" s="7"/>
      <c r="C148" s="7"/>
      <c r="D148" s="50"/>
      <c r="E148" s="50"/>
      <c r="F148" s="55"/>
      <c r="G148" s="50"/>
      <c r="H148" s="1"/>
    </row>
    <row r="149" spans="1:11" x14ac:dyDescent="0.2">
      <c r="A149" s="358"/>
      <c r="B149" s="22"/>
      <c r="C149" s="7"/>
      <c r="D149" s="50"/>
      <c r="E149" s="50"/>
      <c r="F149" s="55"/>
      <c r="G149" s="50">
        <f t="shared" si="6"/>
        <v>0</v>
      </c>
      <c r="H149" s="1"/>
    </row>
    <row r="150" spans="1:11" x14ac:dyDescent="0.2">
      <c r="A150" s="50"/>
      <c r="B150" s="53"/>
      <c r="C150" s="7"/>
      <c r="D150" s="50"/>
      <c r="E150" s="45"/>
      <c r="F150" s="46"/>
      <c r="G150" s="45">
        <f t="shared" si="6"/>
        <v>0</v>
      </c>
      <c r="H150" s="1"/>
    </row>
    <row r="151" spans="1:11" x14ac:dyDescent="0.2">
      <c r="A151" s="358"/>
      <c r="B151" s="22"/>
      <c r="C151" s="7"/>
      <c r="D151" s="50"/>
      <c r="E151" s="45"/>
      <c r="F151" s="46"/>
      <c r="G151" s="45">
        <f t="shared" si="6"/>
        <v>0</v>
      </c>
      <c r="H151" s="1"/>
    </row>
    <row r="152" spans="1:11" x14ac:dyDescent="0.2">
      <c r="A152" s="358"/>
      <c r="B152" s="53"/>
      <c r="C152" s="7"/>
      <c r="D152" s="32"/>
      <c r="E152" s="32"/>
      <c r="F152" s="46"/>
      <c r="G152" s="49">
        <f t="shared" si="6"/>
        <v>0</v>
      </c>
      <c r="H152" s="1"/>
    </row>
    <row r="153" spans="1:11" x14ac:dyDescent="0.2">
      <c r="A153" s="45"/>
      <c r="B153" s="53"/>
      <c r="C153" s="3"/>
      <c r="D153" s="50"/>
      <c r="E153" s="50"/>
      <c r="F153" s="55"/>
      <c r="G153" s="50">
        <f t="shared" si="6"/>
        <v>0</v>
      </c>
      <c r="H153" s="1"/>
    </row>
    <row r="154" spans="1:11" x14ac:dyDescent="0.2">
      <c r="A154" s="45"/>
      <c r="B154" s="53"/>
      <c r="C154" s="3"/>
      <c r="D154" s="50"/>
      <c r="E154" s="50"/>
      <c r="F154" s="55"/>
      <c r="G154" s="50">
        <f t="shared" si="6"/>
        <v>0</v>
      </c>
      <c r="H154" s="1"/>
    </row>
    <row r="155" spans="1:11" x14ac:dyDescent="0.2">
      <c r="A155" s="45"/>
      <c r="B155" s="53"/>
      <c r="C155" s="3"/>
      <c r="D155" s="50"/>
      <c r="E155" s="50"/>
      <c r="F155" s="55"/>
      <c r="G155" s="50">
        <f t="shared" si="6"/>
        <v>0</v>
      </c>
      <c r="H155" s="1"/>
    </row>
    <row r="156" spans="1:11" x14ac:dyDescent="0.2">
      <c r="A156" s="45"/>
      <c r="B156" s="53"/>
      <c r="C156" s="7"/>
      <c r="D156" s="50"/>
      <c r="E156" s="50"/>
      <c r="F156" s="55"/>
      <c r="G156" s="50">
        <f t="shared" si="6"/>
        <v>0</v>
      </c>
      <c r="H156" s="1"/>
    </row>
    <row r="157" spans="1:11" x14ac:dyDescent="0.2">
      <c r="A157" s="358"/>
      <c r="B157" s="53"/>
      <c r="C157" s="7"/>
      <c r="D157" s="32"/>
      <c r="E157" s="32"/>
      <c r="F157" s="55"/>
      <c r="G157" s="32">
        <f t="shared" si="6"/>
        <v>0</v>
      </c>
      <c r="H157" s="1"/>
    </row>
    <row r="158" spans="1:11" x14ac:dyDescent="0.2">
      <c r="A158" s="358"/>
      <c r="B158" s="33"/>
      <c r="C158" s="7"/>
      <c r="D158" s="50"/>
      <c r="E158" s="50"/>
      <c r="F158" s="55"/>
      <c r="G158" s="50">
        <f t="shared" si="6"/>
        <v>0</v>
      </c>
      <c r="H158" s="1"/>
    </row>
    <row r="159" spans="1:11" x14ac:dyDescent="0.2">
      <c r="A159" s="45"/>
      <c r="B159" s="33"/>
      <c r="C159" s="11"/>
      <c r="D159" s="45"/>
      <c r="E159" s="45"/>
      <c r="F159" s="46"/>
      <c r="G159" s="50">
        <f t="shared" si="6"/>
        <v>0</v>
      </c>
      <c r="H159" s="1"/>
      <c r="I159" s="1"/>
      <c r="J159" s="1"/>
      <c r="K159" s="1"/>
    </row>
    <row r="160" spans="1:11" x14ac:dyDescent="0.2">
      <c r="A160" s="45"/>
      <c r="B160" s="33"/>
      <c r="C160" s="11"/>
      <c r="D160" s="45"/>
      <c r="E160" s="45"/>
      <c r="F160" s="46"/>
      <c r="G160" s="45">
        <f t="shared" si="6"/>
        <v>0</v>
      </c>
      <c r="H160" s="1"/>
      <c r="I160" s="1"/>
      <c r="J160" s="1"/>
      <c r="K160" s="1"/>
    </row>
    <row r="161" spans="1:11" x14ac:dyDescent="0.2">
      <c r="A161" s="45"/>
      <c r="B161" s="33"/>
      <c r="C161" s="11"/>
      <c r="D161" s="45"/>
      <c r="E161" s="45"/>
      <c r="F161" s="46"/>
      <c r="G161" s="45">
        <f t="shared" si="6"/>
        <v>0</v>
      </c>
      <c r="H161" s="1"/>
      <c r="I161" s="1"/>
      <c r="J161" s="1"/>
      <c r="K161" s="1"/>
    </row>
    <row r="162" spans="1:11" x14ac:dyDescent="0.2">
      <c r="A162" s="45"/>
      <c r="B162" s="33"/>
      <c r="C162" s="11"/>
      <c r="D162" s="45"/>
      <c r="E162" s="45"/>
      <c r="F162" s="46"/>
      <c r="G162" s="45">
        <f t="shared" si="6"/>
        <v>0</v>
      </c>
      <c r="H162" s="1"/>
      <c r="I162" s="1"/>
      <c r="J162" s="1"/>
      <c r="K162" s="1"/>
    </row>
    <row r="163" spans="1:11" x14ac:dyDescent="0.2">
      <c r="A163" s="45"/>
      <c r="B163" s="33"/>
      <c r="C163" s="11"/>
      <c r="D163" s="45"/>
      <c r="E163" s="45"/>
      <c r="F163" s="46"/>
      <c r="G163" s="45">
        <f t="shared" si="6"/>
        <v>0</v>
      </c>
      <c r="H163" s="1"/>
      <c r="I163" s="1"/>
      <c r="J163" s="1"/>
      <c r="K163" s="1"/>
    </row>
    <row r="164" spans="1:11" x14ac:dyDescent="0.2">
      <c r="A164" s="45"/>
      <c r="B164" s="33"/>
      <c r="C164" s="11"/>
      <c r="D164" s="45"/>
      <c r="E164" s="45"/>
      <c r="F164" s="46"/>
      <c r="G164" s="45">
        <f t="shared" si="6"/>
        <v>0</v>
      </c>
      <c r="H164" s="1"/>
      <c r="I164" s="1"/>
      <c r="J164" s="1"/>
      <c r="K164" s="1"/>
    </row>
    <row r="165" spans="1:11" x14ac:dyDescent="0.2">
      <c r="A165" s="45"/>
      <c r="B165" s="33"/>
      <c r="C165" s="11"/>
      <c r="D165" s="45"/>
      <c r="E165" s="45"/>
      <c r="F165" s="46"/>
      <c r="G165" s="45">
        <f t="shared" si="6"/>
        <v>0</v>
      </c>
      <c r="H165" s="1"/>
      <c r="I165" s="1"/>
      <c r="J165" s="1"/>
      <c r="K165" s="1"/>
    </row>
    <row r="166" spans="1:11" x14ac:dyDescent="0.2">
      <c r="A166" s="45"/>
      <c r="B166" s="33"/>
      <c r="C166" s="11"/>
      <c r="D166" s="45"/>
      <c r="E166" s="45"/>
      <c r="F166" s="46"/>
      <c r="G166" s="45">
        <f t="shared" si="6"/>
        <v>0</v>
      </c>
      <c r="H166" s="1"/>
      <c r="I166" s="1"/>
      <c r="J166" s="1"/>
      <c r="K166" s="1"/>
    </row>
    <row r="167" spans="1:11" x14ac:dyDescent="0.2">
      <c r="A167" s="45"/>
      <c r="B167" s="53"/>
      <c r="C167" s="3"/>
      <c r="D167" s="50"/>
      <c r="E167" s="45"/>
      <c r="F167" s="46"/>
      <c r="G167" s="50">
        <f>+E167/60*F167</f>
        <v>0</v>
      </c>
      <c r="H167" s="1"/>
      <c r="I167" s="1"/>
      <c r="J167" s="1"/>
      <c r="K167" s="1"/>
    </row>
    <row r="168" spans="1:11" x14ac:dyDescent="0.2">
      <c r="A168" s="45"/>
      <c r="B168" s="7"/>
      <c r="C168" s="23"/>
      <c r="D168" s="50"/>
      <c r="E168" s="45"/>
      <c r="F168" s="46"/>
      <c r="G168" s="50">
        <f>+E168/60*F168</f>
        <v>0</v>
      </c>
      <c r="H168" s="1"/>
      <c r="I168" s="1"/>
      <c r="J168" s="1"/>
      <c r="K168" s="1"/>
    </row>
    <row r="169" spans="1:11" x14ac:dyDescent="0.2">
      <c r="A169" s="45"/>
      <c r="B169" s="33"/>
      <c r="C169" s="11"/>
      <c r="D169" s="45"/>
      <c r="E169" s="45"/>
      <c r="F169" s="46"/>
      <c r="G169" s="45">
        <f t="shared" ref="G169:G194" si="7">+E169/60*F169</f>
        <v>0</v>
      </c>
      <c r="H169" s="1"/>
      <c r="I169" s="1"/>
      <c r="J169" s="1"/>
      <c r="K169" s="1"/>
    </row>
    <row r="170" spans="1:11" x14ac:dyDescent="0.2">
      <c r="A170" s="45"/>
      <c r="B170" s="53"/>
      <c r="C170" s="7"/>
      <c r="D170" s="45"/>
      <c r="E170" s="45"/>
      <c r="F170" s="46"/>
      <c r="G170" s="45">
        <f t="shared" si="7"/>
        <v>0</v>
      </c>
      <c r="H170" s="1"/>
      <c r="I170" s="1"/>
      <c r="J170" s="1"/>
      <c r="K170" s="1"/>
    </row>
    <row r="171" spans="1:11" x14ac:dyDescent="0.2">
      <c r="A171" s="45"/>
      <c r="B171" s="53"/>
      <c r="C171" s="10"/>
      <c r="D171" s="45"/>
      <c r="E171" s="45"/>
      <c r="F171" s="46"/>
      <c r="G171" s="45">
        <f t="shared" si="7"/>
        <v>0</v>
      </c>
      <c r="H171" s="1"/>
      <c r="I171" s="1"/>
      <c r="J171" s="1"/>
      <c r="K171" s="1"/>
    </row>
    <row r="172" spans="1:11" x14ac:dyDescent="0.2">
      <c r="A172" s="358"/>
      <c r="B172" s="53"/>
      <c r="C172" s="365"/>
      <c r="D172" s="360"/>
      <c r="E172" s="358"/>
      <c r="F172" s="369"/>
      <c r="G172" s="358">
        <f t="shared" si="7"/>
        <v>0</v>
      </c>
      <c r="H172" s="1"/>
      <c r="I172" s="1"/>
      <c r="J172" s="1"/>
      <c r="K172" s="1"/>
    </row>
    <row r="173" spans="1:11" x14ac:dyDescent="0.2">
      <c r="A173" s="358"/>
      <c r="B173" s="53"/>
      <c r="C173" s="366"/>
      <c r="D173" s="358"/>
      <c r="E173" s="358"/>
      <c r="F173" s="369"/>
      <c r="G173" s="358">
        <f t="shared" si="7"/>
        <v>0</v>
      </c>
      <c r="H173" s="1"/>
      <c r="I173" s="1"/>
      <c r="J173" s="1"/>
      <c r="K173" s="1"/>
    </row>
    <row r="174" spans="1:11" x14ac:dyDescent="0.2">
      <c r="A174" s="358"/>
      <c r="B174" s="53"/>
      <c r="C174" s="7"/>
      <c r="D174" s="358"/>
      <c r="E174" s="358"/>
      <c r="F174" s="369"/>
      <c r="G174" s="358">
        <f t="shared" si="7"/>
        <v>0</v>
      </c>
      <c r="H174" s="1"/>
      <c r="I174" s="1"/>
      <c r="J174" s="1"/>
      <c r="K174" s="1"/>
    </row>
    <row r="175" spans="1:11" x14ac:dyDescent="0.2">
      <c r="A175" s="358"/>
      <c r="B175" s="53"/>
      <c r="C175" s="7"/>
      <c r="D175" s="358"/>
      <c r="E175" s="358"/>
      <c r="F175" s="369"/>
      <c r="G175" s="358">
        <f t="shared" si="7"/>
        <v>0</v>
      </c>
      <c r="H175" s="1"/>
      <c r="I175" s="1"/>
      <c r="J175" s="1"/>
      <c r="K175" s="1"/>
    </row>
    <row r="176" spans="1:11" x14ac:dyDescent="0.2">
      <c r="A176" s="358"/>
      <c r="B176" s="53"/>
      <c r="C176" s="7"/>
      <c r="D176" s="358"/>
      <c r="E176" s="358"/>
      <c r="F176" s="369"/>
      <c r="G176" s="358">
        <f t="shared" si="7"/>
        <v>0</v>
      </c>
      <c r="H176" s="1"/>
      <c r="I176" s="1"/>
      <c r="J176" s="1"/>
      <c r="K176" s="1"/>
    </row>
    <row r="177" spans="1:11" x14ac:dyDescent="0.2">
      <c r="A177" s="45"/>
      <c r="B177" s="53"/>
      <c r="C177" s="7"/>
      <c r="D177" s="45"/>
      <c r="E177" s="45"/>
      <c r="F177" s="46"/>
      <c r="G177" s="45">
        <f t="shared" si="7"/>
        <v>0</v>
      </c>
      <c r="H177" s="1"/>
      <c r="I177" s="1"/>
      <c r="J177" s="1"/>
      <c r="K177" s="1"/>
    </row>
    <row r="178" spans="1:11" x14ac:dyDescent="0.2">
      <c r="A178" s="358"/>
      <c r="B178" s="53"/>
      <c r="C178" s="7"/>
      <c r="D178" s="358"/>
      <c r="E178" s="358"/>
      <c r="F178" s="369"/>
      <c r="G178" s="358">
        <f t="shared" si="7"/>
        <v>0</v>
      </c>
      <c r="H178" s="1"/>
      <c r="I178" s="1"/>
      <c r="J178" s="1"/>
      <c r="K178" s="1"/>
    </row>
    <row r="179" spans="1:11" x14ac:dyDescent="0.2">
      <c r="A179" s="358"/>
      <c r="B179" s="53"/>
      <c r="C179" s="7"/>
      <c r="D179" s="358"/>
      <c r="E179" s="358"/>
      <c r="F179" s="369"/>
      <c r="G179" s="369">
        <f t="shared" si="7"/>
        <v>0</v>
      </c>
      <c r="H179" s="1"/>
      <c r="I179" s="1"/>
      <c r="J179" s="1"/>
      <c r="K179" s="1"/>
    </row>
    <row r="180" spans="1:11" x14ac:dyDescent="0.2">
      <c r="A180" s="45"/>
      <c r="B180" s="53"/>
      <c r="C180" s="7"/>
      <c r="D180" s="45"/>
      <c r="E180" s="45"/>
      <c r="F180" s="46"/>
      <c r="G180" s="45">
        <f t="shared" si="7"/>
        <v>0</v>
      </c>
      <c r="H180" s="1"/>
      <c r="I180" s="1"/>
      <c r="J180" s="1"/>
      <c r="K180" s="1"/>
    </row>
    <row r="181" spans="1:11" x14ac:dyDescent="0.2">
      <c r="A181" s="45"/>
      <c r="B181" s="53"/>
      <c r="C181" s="3"/>
      <c r="D181" s="45"/>
      <c r="E181" s="45"/>
      <c r="F181" s="46"/>
      <c r="G181" s="45">
        <f t="shared" si="7"/>
        <v>0</v>
      </c>
      <c r="H181" s="1"/>
      <c r="I181" s="1"/>
      <c r="J181" s="1"/>
      <c r="K181" s="1"/>
    </row>
    <row r="182" spans="1:11" x14ac:dyDescent="0.2">
      <c r="A182" s="45"/>
      <c r="B182" s="33"/>
      <c r="C182" s="11"/>
      <c r="D182" s="45"/>
      <c r="E182" s="45"/>
      <c r="F182" s="46"/>
      <c r="G182" s="45">
        <f>+E182/60*F182</f>
        <v>0</v>
      </c>
      <c r="H182" s="1"/>
      <c r="I182" s="1"/>
      <c r="J182" s="1"/>
      <c r="K182" s="1"/>
    </row>
    <row r="183" spans="1:11" x14ac:dyDescent="0.2">
      <c r="A183" s="45"/>
      <c r="B183" s="33"/>
      <c r="C183" s="11"/>
      <c r="D183" s="45"/>
      <c r="E183" s="45"/>
      <c r="F183" s="46"/>
      <c r="G183" s="45">
        <f>+E183/60*F183</f>
        <v>0</v>
      </c>
      <c r="H183" s="1"/>
      <c r="I183" s="1"/>
      <c r="J183" s="1"/>
      <c r="K183" s="1"/>
    </row>
    <row r="184" spans="1:11" x14ac:dyDescent="0.2">
      <c r="A184" s="45"/>
      <c r="B184" s="53"/>
      <c r="C184" s="3"/>
      <c r="D184" s="45"/>
      <c r="E184" s="45"/>
      <c r="F184" s="46"/>
      <c r="G184" s="45">
        <f t="shared" si="7"/>
        <v>0</v>
      </c>
      <c r="H184" s="1"/>
      <c r="I184" s="1"/>
      <c r="J184" s="1"/>
      <c r="K184" s="1"/>
    </row>
    <row r="185" spans="1:11" x14ac:dyDescent="0.2">
      <c r="A185" s="45"/>
      <c r="B185" s="53"/>
      <c r="C185" s="7"/>
      <c r="D185" s="45"/>
      <c r="E185" s="45"/>
      <c r="F185" s="46"/>
      <c r="G185" s="45">
        <f t="shared" si="7"/>
        <v>0</v>
      </c>
      <c r="H185" s="1"/>
      <c r="I185" s="1"/>
      <c r="J185" s="1"/>
      <c r="K185" s="1"/>
    </row>
    <row r="186" spans="1:11" x14ac:dyDescent="0.2">
      <c r="A186" s="358"/>
      <c r="B186" s="53"/>
      <c r="C186" s="7"/>
      <c r="D186" s="358"/>
      <c r="E186" s="358"/>
      <c r="F186" s="369"/>
      <c r="G186" s="358">
        <f>+E186/60*F186</f>
        <v>0</v>
      </c>
      <c r="H186" s="1"/>
      <c r="I186" s="1"/>
      <c r="J186" s="1"/>
      <c r="K186" s="1"/>
    </row>
    <row r="187" spans="1:11" x14ac:dyDescent="0.2">
      <c r="A187" s="358"/>
      <c r="B187" s="53"/>
      <c r="C187" s="7"/>
      <c r="D187" s="358"/>
      <c r="E187" s="358"/>
      <c r="F187" s="369"/>
      <c r="G187" s="358"/>
      <c r="H187" s="1"/>
      <c r="I187" s="1"/>
      <c r="J187" s="1"/>
      <c r="K187" s="1"/>
    </row>
    <row r="188" spans="1:11" x14ac:dyDescent="0.2">
      <c r="A188" s="358"/>
      <c r="B188" s="53"/>
      <c r="C188" s="7"/>
      <c r="D188" s="358"/>
      <c r="E188" s="358"/>
      <c r="F188" s="369"/>
      <c r="G188" s="358"/>
      <c r="H188" s="1"/>
      <c r="I188" s="1"/>
      <c r="J188" s="1"/>
      <c r="K188" s="1"/>
    </row>
    <row r="189" spans="1:11" x14ac:dyDescent="0.2">
      <c r="A189" s="18"/>
      <c r="B189" s="53"/>
      <c r="C189" s="25"/>
      <c r="D189" s="59"/>
      <c r="E189" s="59"/>
      <c r="F189" s="26"/>
      <c r="G189" s="59">
        <f t="shared" si="7"/>
        <v>0</v>
      </c>
      <c r="H189" s="1"/>
    </row>
    <row r="190" spans="1:11" x14ac:dyDescent="0.2">
      <c r="A190" s="45"/>
      <c r="B190" s="53"/>
      <c r="C190" s="25"/>
      <c r="D190" s="59"/>
      <c r="E190" s="59"/>
      <c r="F190" s="46"/>
      <c r="G190" s="45">
        <f>+E190/60*F190</f>
        <v>0</v>
      </c>
      <c r="H190" s="1"/>
      <c r="I190" s="1"/>
      <c r="J190" s="1"/>
      <c r="K190" s="1"/>
    </row>
    <row r="191" spans="1:11" x14ac:dyDescent="0.2">
      <c r="A191" s="358"/>
      <c r="B191" s="33"/>
      <c r="C191" s="3"/>
      <c r="D191" s="45"/>
      <c r="E191" s="45"/>
      <c r="F191" s="46"/>
      <c r="G191" s="45">
        <f t="shared" si="7"/>
        <v>0</v>
      </c>
      <c r="H191" s="1"/>
      <c r="I191" s="1"/>
      <c r="J191" s="1"/>
      <c r="K191" s="1"/>
    </row>
    <row r="192" spans="1:11" x14ac:dyDescent="0.2">
      <c r="A192" s="358"/>
      <c r="B192" s="53"/>
      <c r="C192" s="3"/>
      <c r="D192" s="45"/>
      <c r="E192" s="45"/>
      <c r="F192" s="46"/>
      <c r="G192" s="45">
        <f t="shared" si="7"/>
        <v>0</v>
      </c>
      <c r="H192" s="1"/>
      <c r="I192" s="1"/>
      <c r="J192" s="1"/>
      <c r="K192" s="1"/>
    </row>
    <row r="193" spans="1:11" x14ac:dyDescent="0.2">
      <c r="A193" s="358"/>
      <c r="B193" s="53"/>
      <c r="C193" s="3"/>
      <c r="D193" s="358"/>
      <c r="E193" s="358"/>
      <c r="F193" s="369"/>
      <c r="G193" s="358">
        <f>+E193/60*F193</f>
        <v>0</v>
      </c>
      <c r="H193" s="1"/>
      <c r="I193" s="1"/>
      <c r="J193" s="1"/>
      <c r="K193" s="1"/>
    </row>
    <row r="194" spans="1:11" x14ac:dyDescent="0.2">
      <c r="A194" s="358"/>
      <c r="B194" s="53"/>
      <c r="C194" s="3"/>
      <c r="D194" s="358"/>
      <c r="E194" s="358"/>
      <c r="F194" s="369"/>
      <c r="G194" s="358">
        <f t="shared" si="7"/>
        <v>0</v>
      </c>
      <c r="H194" s="1"/>
      <c r="I194" s="1"/>
      <c r="J194" s="1"/>
      <c r="K194" s="1"/>
    </row>
    <row r="195" spans="1:11" x14ac:dyDescent="0.2">
      <c r="A195" s="358"/>
      <c r="B195" s="53"/>
      <c r="C195" s="3"/>
      <c r="D195" s="45"/>
      <c r="E195" s="52"/>
      <c r="F195" s="46"/>
      <c r="G195" s="45">
        <f>+E195/60*F195</f>
        <v>0</v>
      </c>
      <c r="H195" s="6"/>
      <c r="I195" s="6"/>
      <c r="J195" s="6"/>
      <c r="K195" s="1"/>
    </row>
    <row r="196" spans="1:11" s="16" customFormat="1" x14ac:dyDescent="0.2">
      <c r="A196" s="358"/>
      <c r="B196" s="53"/>
      <c r="C196" s="17"/>
      <c r="D196" s="348"/>
      <c r="E196" s="348"/>
      <c r="F196" s="369"/>
      <c r="G196" s="358">
        <f>+E196/60*F196</f>
        <v>0</v>
      </c>
      <c r="H196" s="6"/>
      <c r="I196" s="6"/>
      <c r="J196" s="6"/>
      <c r="K196" s="15"/>
    </row>
    <row r="197" spans="1:11" x14ac:dyDescent="0.2">
      <c r="A197" s="358"/>
      <c r="B197" s="53"/>
      <c r="C197" s="34"/>
      <c r="D197" s="358"/>
      <c r="E197" s="358"/>
      <c r="F197" s="369"/>
      <c r="G197" s="358"/>
      <c r="H197" s="6"/>
      <c r="I197" s="6"/>
      <c r="J197" s="6"/>
      <c r="K197" s="1"/>
    </row>
    <row r="198" spans="1:11" x14ac:dyDescent="0.2">
      <c r="A198" s="45"/>
      <c r="B198" s="33"/>
      <c r="C198" s="54"/>
      <c r="D198" s="45"/>
      <c r="E198" s="45"/>
      <c r="F198" s="46"/>
      <c r="G198" s="45">
        <f>+E198/60*F198</f>
        <v>0</v>
      </c>
      <c r="H198" s="1"/>
      <c r="I198" s="1"/>
      <c r="J198" s="1"/>
      <c r="K198" s="1"/>
    </row>
    <row r="199" spans="1:11" x14ac:dyDescent="0.2">
      <c r="A199" s="358"/>
      <c r="B199" s="53"/>
      <c r="C199" s="7"/>
      <c r="D199" s="45"/>
      <c r="E199" s="45"/>
      <c r="F199" s="46"/>
      <c r="G199" s="45">
        <f>+E199/60*F199</f>
        <v>0</v>
      </c>
      <c r="H199" s="1"/>
      <c r="I199" s="1"/>
      <c r="J199" s="1"/>
      <c r="K199" s="1"/>
    </row>
    <row r="200" spans="1:11" x14ac:dyDescent="0.2">
      <c r="A200" s="358"/>
      <c r="B200" s="53"/>
      <c r="C200" s="25"/>
      <c r="D200" s="52"/>
      <c r="E200" s="52"/>
      <c r="F200" s="61"/>
      <c r="G200" s="52">
        <f>+E200/60*F200</f>
        <v>0</v>
      </c>
      <c r="H200" s="6"/>
      <c r="I200" s="1"/>
      <c r="J200" s="1"/>
      <c r="K200" s="1"/>
    </row>
    <row r="201" spans="1:11" s="16" customFormat="1" x14ac:dyDescent="0.2">
      <c r="A201" s="52"/>
      <c r="B201" s="53"/>
      <c r="C201" s="17"/>
      <c r="D201" s="52"/>
      <c r="E201" s="52"/>
      <c r="F201" s="61"/>
      <c r="G201" s="61"/>
      <c r="H201" s="6"/>
      <c r="I201" s="15"/>
      <c r="J201" s="15"/>
      <c r="K201" s="15"/>
    </row>
    <row r="202" spans="1:11" s="16" customFormat="1" x14ac:dyDescent="0.2">
      <c r="A202" s="45"/>
      <c r="B202" s="53"/>
      <c r="C202" s="35"/>
      <c r="D202" s="45"/>
      <c r="E202" s="45"/>
      <c r="F202" s="46"/>
      <c r="G202" s="46"/>
      <c r="H202" s="6"/>
      <c r="I202" s="15"/>
      <c r="J202" s="15"/>
      <c r="K202" s="15"/>
    </row>
    <row r="203" spans="1:11" x14ac:dyDescent="0.2">
      <c r="A203" s="358"/>
      <c r="B203" s="53"/>
      <c r="C203" s="3"/>
      <c r="D203" s="45"/>
      <c r="E203" s="45"/>
      <c r="F203" s="46"/>
      <c r="G203" s="45">
        <f t="shared" ref="G203:G210" si="8">+E203/60*F203</f>
        <v>0</v>
      </c>
      <c r="H203" s="6"/>
      <c r="I203" s="1"/>
      <c r="J203" s="1"/>
      <c r="K203" s="1"/>
    </row>
    <row r="204" spans="1:11" x14ac:dyDescent="0.2">
      <c r="A204" s="358"/>
      <c r="B204" s="33"/>
      <c r="C204" s="27"/>
      <c r="D204" s="45"/>
      <c r="E204" s="45"/>
      <c r="F204" s="46"/>
      <c r="G204" s="45">
        <f t="shared" si="8"/>
        <v>0</v>
      </c>
      <c r="H204" s="1"/>
      <c r="I204" s="1"/>
      <c r="J204" s="1"/>
      <c r="K204" s="1"/>
    </row>
    <row r="205" spans="1:11" x14ac:dyDescent="0.2">
      <c r="A205" s="45"/>
      <c r="B205" s="53"/>
      <c r="C205" s="3"/>
      <c r="D205" s="52"/>
      <c r="E205" s="45"/>
      <c r="F205" s="46"/>
      <c r="G205" s="49">
        <f t="shared" si="8"/>
        <v>0</v>
      </c>
      <c r="H205" s="1"/>
      <c r="I205" s="1"/>
      <c r="J205" s="1"/>
      <c r="K205" s="1"/>
    </row>
    <row r="206" spans="1:11" x14ac:dyDescent="0.2">
      <c r="A206" s="358"/>
      <c r="B206" s="53"/>
      <c r="C206" s="7"/>
      <c r="D206" s="45"/>
      <c r="E206" s="45"/>
      <c r="F206" s="46"/>
      <c r="G206" s="49">
        <f t="shared" si="8"/>
        <v>0</v>
      </c>
      <c r="H206" s="1"/>
      <c r="I206" s="1"/>
      <c r="J206" s="1"/>
      <c r="K206" s="1"/>
    </row>
    <row r="207" spans="1:11" x14ac:dyDescent="0.2">
      <c r="A207" s="358"/>
      <c r="B207" s="53"/>
      <c r="C207" s="7"/>
      <c r="D207" s="45"/>
      <c r="E207" s="45"/>
      <c r="F207" s="46"/>
      <c r="G207" s="49">
        <f t="shared" si="8"/>
        <v>0</v>
      </c>
      <c r="H207" s="1"/>
      <c r="I207" s="1"/>
      <c r="J207" s="1"/>
      <c r="K207" s="1"/>
    </row>
    <row r="208" spans="1:11" x14ac:dyDescent="0.2">
      <c r="A208" s="358"/>
      <c r="B208" s="53"/>
      <c r="C208" s="7"/>
      <c r="D208" s="45"/>
      <c r="E208" s="45"/>
      <c r="F208" s="46"/>
      <c r="G208" s="49">
        <f t="shared" si="8"/>
        <v>0</v>
      </c>
      <c r="H208" s="1"/>
      <c r="I208" s="1"/>
      <c r="J208" s="1"/>
      <c r="K208" s="1"/>
    </row>
    <row r="209" spans="1:11" x14ac:dyDescent="0.2">
      <c r="A209" s="358"/>
      <c r="B209" s="53"/>
      <c r="C209" s="3"/>
      <c r="D209" s="50"/>
      <c r="E209" s="50"/>
      <c r="F209" s="55"/>
      <c r="G209" s="50">
        <f t="shared" si="8"/>
        <v>0</v>
      </c>
      <c r="H209" s="1"/>
      <c r="I209" s="1"/>
      <c r="J209" s="1"/>
      <c r="K209" s="1"/>
    </row>
    <row r="210" spans="1:11" x14ac:dyDescent="0.2">
      <c r="A210" s="370"/>
      <c r="B210" s="33"/>
      <c r="C210" s="7"/>
      <c r="D210" s="50"/>
      <c r="F210" s="46"/>
      <c r="G210" s="49">
        <f t="shared" si="8"/>
        <v>0</v>
      </c>
      <c r="H210" s="1"/>
      <c r="I210" s="1"/>
      <c r="J210" s="1"/>
      <c r="K210" s="1"/>
    </row>
    <row r="211" spans="1:11" x14ac:dyDescent="0.2">
      <c r="A211" s="358"/>
      <c r="B211" s="53"/>
      <c r="C211" s="7"/>
      <c r="D211" s="50"/>
      <c r="F211" s="55"/>
      <c r="G211" s="32">
        <f t="shared" ref="G211:G223" si="9">+E211/60*F211</f>
        <v>0</v>
      </c>
      <c r="H211" s="1"/>
      <c r="I211" s="1"/>
      <c r="J211" s="1"/>
      <c r="K211" s="1"/>
    </row>
    <row r="212" spans="1:11" x14ac:dyDescent="0.2">
      <c r="A212" s="358"/>
      <c r="B212" s="33"/>
      <c r="C212" s="7"/>
      <c r="D212" s="50"/>
      <c r="E212" s="32"/>
      <c r="F212" s="55"/>
      <c r="G212" s="32">
        <f t="shared" si="9"/>
        <v>0</v>
      </c>
      <c r="H212" s="1"/>
      <c r="I212" s="1"/>
      <c r="J212" s="1"/>
      <c r="K212" s="1"/>
    </row>
    <row r="213" spans="1:11" x14ac:dyDescent="0.2">
      <c r="A213" s="358"/>
      <c r="B213" s="53"/>
      <c r="C213" s="7"/>
      <c r="D213" s="50"/>
      <c r="E213" s="32"/>
      <c r="F213" s="55"/>
      <c r="G213" s="2">
        <f t="shared" si="9"/>
        <v>0</v>
      </c>
      <c r="H213" s="1"/>
      <c r="I213" s="1"/>
      <c r="J213" s="1"/>
      <c r="K213" s="1"/>
    </row>
    <row r="214" spans="1:11" x14ac:dyDescent="0.2">
      <c r="A214" s="358"/>
      <c r="B214" s="53"/>
      <c r="C214" s="7"/>
      <c r="D214" s="50"/>
      <c r="E214" s="32"/>
      <c r="F214" s="55"/>
      <c r="G214" s="2">
        <f t="shared" si="9"/>
        <v>0</v>
      </c>
      <c r="H214" s="1"/>
      <c r="I214" s="1"/>
      <c r="J214" s="1"/>
      <c r="K214" s="1"/>
    </row>
    <row r="215" spans="1:11" x14ac:dyDescent="0.2">
      <c r="A215" s="358"/>
      <c r="B215" s="53"/>
      <c r="C215" s="7"/>
      <c r="D215" s="32"/>
      <c r="E215" s="32"/>
      <c r="F215" s="55"/>
      <c r="G215" s="2">
        <f t="shared" si="9"/>
        <v>0</v>
      </c>
      <c r="H215" s="1"/>
      <c r="I215" s="1"/>
      <c r="J215" s="1"/>
      <c r="K215" s="1"/>
    </row>
    <row r="216" spans="1:11" x14ac:dyDescent="0.2">
      <c r="A216" s="360"/>
      <c r="B216" s="33"/>
      <c r="C216" s="7"/>
      <c r="D216" s="50"/>
      <c r="E216" s="32"/>
      <c r="F216" s="55"/>
      <c r="G216" s="32">
        <f t="shared" si="9"/>
        <v>0</v>
      </c>
      <c r="H216" s="1"/>
      <c r="I216" s="1"/>
      <c r="J216" s="1"/>
      <c r="K216" s="1"/>
    </row>
    <row r="217" spans="1:11" x14ac:dyDescent="0.2">
      <c r="A217" s="358"/>
      <c r="B217" s="53"/>
      <c r="C217" s="7"/>
      <c r="D217" s="50"/>
      <c r="E217" s="32"/>
      <c r="F217" s="55"/>
      <c r="G217" s="2">
        <f t="shared" si="9"/>
        <v>0</v>
      </c>
      <c r="H217" s="1"/>
      <c r="I217" s="1"/>
      <c r="J217" s="1"/>
      <c r="K217" s="1"/>
    </row>
    <row r="218" spans="1:11" x14ac:dyDescent="0.2">
      <c r="A218" s="360"/>
      <c r="B218" s="53"/>
      <c r="C218" s="7"/>
      <c r="D218" s="360"/>
      <c r="E218" s="360"/>
      <c r="F218" s="368"/>
      <c r="G218" s="349">
        <f t="shared" si="9"/>
        <v>0</v>
      </c>
      <c r="H218" s="1"/>
      <c r="I218" s="1"/>
      <c r="J218" s="1"/>
      <c r="K218" s="1"/>
    </row>
    <row r="219" spans="1:11" ht="15" customHeight="1" x14ac:dyDescent="0.2">
      <c r="A219" s="358"/>
      <c r="B219" s="53"/>
      <c r="C219" s="7"/>
      <c r="D219" s="358"/>
      <c r="E219" s="358"/>
      <c r="F219" s="369"/>
      <c r="G219" s="358">
        <f t="shared" si="9"/>
        <v>0</v>
      </c>
      <c r="H219" s="1"/>
      <c r="I219" s="1"/>
      <c r="J219" s="1"/>
      <c r="K219" s="1"/>
    </row>
    <row r="220" spans="1:11" x14ac:dyDescent="0.2">
      <c r="A220" s="358"/>
      <c r="B220" s="53"/>
      <c r="C220" s="7"/>
      <c r="D220" s="358"/>
      <c r="E220" s="358"/>
      <c r="F220" s="369"/>
      <c r="G220" s="358">
        <f t="shared" si="9"/>
        <v>0</v>
      </c>
      <c r="H220" s="1"/>
      <c r="I220" s="1"/>
      <c r="J220" s="1"/>
      <c r="K220" s="1"/>
    </row>
    <row r="221" spans="1:11" x14ac:dyDescent="0.2">
      <c r="A221" s="358"/>
      <c r="B221" s="53"/>
      <c r="C221" s="7"/>
      <c r="D221" s="358"/>
      <c r="E221" s="358"/>
      <c r="F221" s="369"/>
      <c r="G221" s="358">
        <f t="shared" si="9"/>
        <v>0</v>
      </c>
      <c r="H221" s="1"/>
      <c r="I221" s="1"/>
      <c r="J221" s="1"/>
      <c r="K221" s="1"/>
    </row>
    <row r="222" spans="1:11" x14ac:dyDescent="0.2">
      <c r="A222" s="32"/>
      <c r="B222" s="53"/>
      <c r="C222" s="7"/>
      <c r="D222" s="32"/>
      <c r="E222" s="32"/>
      <c r="F222" s="55"/>
      <c r="G222" s="32">
        <f t="shared" si="9"/>
        <v>0</v>
      </c>
      <c r="H222" s="1"/>
      <c r="I222" s="1"/>
      <c r="J222" s="1"/>
      <c r="K222" s="1"/>
    </row>
    <row r="223" spans="1:11" x14ac:dyDescent="0.2">
      <c r="A223" s="371"/>
      <c r="B223" s="53"/>
      <c r="C223" s="25"/>
      <c r="D223" s="21"/>
      <c r="E223" s="21"/>
      <c r="F223" s="19"/>
      <c r="G223" s="21">
        <f t="shared" si="9"/>
        <v>0</v>
      </c>
      <c r="H223" s="1"/>
    </row>
    <row r="224" spans="1:11" x14ac:dyDescent="0.2">
      <c r="A224" s="358"/>
      <c r="B224" s="53"/>
      <c r="C224" s="3"/>
      <c r="D224" s="50"/>
      <c r="E224" s="50"/>
      <c r="F224" s="55"/>
      <c r="G224" s="13"/>
      <c r="H224" s="1"/>
      <c r="I224" s="1"/>
      <c r="J224" s="1"/>
      <c r="K224" s="1"/>
    </row>
    <row r="225" spans="1:11" x14ac:dyDescent="0.2">
      <c r="A225" s="358"/>
      <c r="B225" s="22"/>
      <c r="C225" s="25"/>
      <c r="D225" s="45"/>
      <c r="E225" s="45"/>
      <c r="F225" s="46"/>
      <c r="G225" s="50">
        <f>+E225/60*F225</f>
        <v>0</v>
      </c>
      <c r="H225" s="1"/>
      <c r="I225" s="1"/>
      <c r="J225" s="1"/>
      <c r="K225" s="1"/>
    </row>
    <row r="226" spans="1:11" x14ac:dyDescent="0.2">
      <c r="A226" s="358"/>
      <c r="B226" s="53"/>
      <c r="C226" s="12"/>
      <c r="D226" s="45"/>
      <c r="E226" s="45"/>
      <c r="F226" s="46"/>
      <c r="G226" s="9">
        <f>+E226/60*F226</f>
        <v>0</v>
      </c>
      <c r="H226" s="1"/>
      <c r="I226" s="1"/>
      <c r="J226" s="1"/>
      <c r="K226" s="1"/>
    </row>
    <row r="227" spans="1:11" x14ac:dyDescent="0.2">
      <c r="A227" s="45"/>
      <c r="B227" s="53"/>
      <c r="C227" s="7"/>
      <c r="D227" s="50"/>
      <c r="E227" s="50"/>
      <c r="F227" s="55"/>
      <c r="G227" s="50">
        <f>+E227/60*F227</f>
        <v>0</v>
      </c>
      <c r="H227" s="1"/>
      <c r="I227" s="1"/>
      <c r="J227" s="1"/>
      <c r="K227" s="1"/>
    </row>
    <row r="228" spans="1:11" x14ac:dyDescent="0.2">
      <c r="A228" s="50"/>
      <c r="B228" s="22"/>
      <c r="C228" s="7"/>
      <c r="D228" s="45"/>
      <c r="E228" s="32"/>
      <c r="F228" s="55"/>
      <c r="G228" s="50">
        <f>+E228/60*F228</f>
        <v>0</v>
      </c>
      <c r="H228" s="1"/>
      <c r="I228" s="1"/>
      <c r="J228" s="1"/>
      <c r="K228" s="1"/>
    </row>
    <row r="229" spans="1:11" x14ac:dyDescent="0.2">
      <c r="A229" s="45"/>
      <c r="B229" s="22"/>
      <c r="C229" s="7"/>
      <c r="E229" s="32"/>
      <c r="F229" s="55"/>
      <c r="G229" s="13"/>
      <c r="H229" s="1"/>
      <c r="I229" s="1"/>
      <c r="J229" s="1"/>
      <c r="K229" s="1"/>
    </row>
    <row r="230" spans="1:11" x14ac:dyDescent="0.2">
      <c r="A230" s="360"/>
      <c r="B230" s="53"/>
      <c r="C230" s="3"/>
      <c r="D230" s="45"/>
      <c r="E230" s="50"/>
      <c r="F230" s="55"/>
      <c r="G230" s="50">
        <f>+E230/60*F230</f>
        <v>0</v>
      </c>
      <c r="H230" s="1"/>
      <c r="I230" s="1"/>
      <c r="J230" s="1"/>
      <c r="K230" s="1" t="s">
        <v>9</v>
      </c>
    </row>
    <row r="231" spans="1:11" x14ac:dyDescent="0.2">
      <c r="A231" s="358"/>
      <c r="B231" s="53"/>
      <c r="C231" s="7"/>
      <c r="E231" s="32"/>
      <c r="F231" s="55"/>
      <c r="G231" s="50">
        <f>+E231/60*F231</f>
        <v>0</v>
      </c>
      <c r="H231" s="1"/>
      <c r="I231" s="1"/>
      <c r="J231" s="1"/>
      <c r="K231" s="1"/>
    </row>
    <row r="232" spans="1:11" x14ac:dyDescent="0.2">
      <c r="A232" s="32"/>
      <c r="B232" s="53"/>
      <c r="C232" s="7"/>
      <c r="D232" s="32"/>
      <c r="E232" s="32"/>
      <c r="F232" s="55"/>
      <c r="G232" s="32">
        <f>+E232/60*F232</f>
        <v>0</v>
      </c>
    </row>
    <row r="233" spans="1:11" x14ac:dyDescent="0.2">
      <c r="A233" s="52"/>
      <c r="B233" s="53"/>
      <c r="C233" s="7"/>
      <c r="D233" s="32"/>
      <c r="E233" s="32"/>
      <c r="F233" s="55"/>
      <c r="G233" s="32">
        <f>+E233/60*F233</f>
        <v>0</v>
      </c>
      <c r="H233" s="6"/>
      <c r="I233" s="1"/>
      <c r="J233" s="1"/>
      <c r="K233" s="1"/>
    </row>
    <row r="234" spans="1:11" x14ac:dyDescent="0.2">
      <c r="A234" s="36"/>
      <c r="B234" s="22"/>
      <c r="C234" s="7"/>
      <c r="D234" s="32"/>
      <c r="E234" s="32"/>
      <c r="F234" s="55"/>
      <c r="G234" s="28"/>
    </row>
    <row r="235" spans="1:11" x14ac:dyDescent="0.2">
      <c r="A235" s="50"/>
      <c r="B235" s="53"/>
      <c r="C235" s="7"/>
      <c r="F235" s="46"/>
      <c r="G235" s="49">
        <f>+E235/60*F235</f>
        <v>0</v>
      </c>
    </row>
    <row r="236" spans="1:11" x14ac:dyDescent="0.2">
      <c r="A236" s="50"/>
      <c r="B236" s="53"/>
      <c r="C236" s="7"/>
      <c r="D236" s="32"/>
      <c r="E236" s="32"/>
      <c r="F236" s="55"/>
      <c r="G236" s="32">
        <f>+E236/60*F236</f>
        <v>0</v>
      </c>
    </row>
    <row r="237" spans="1:11" x14ac:dyDescent="0.2">
      <c r="A237" s="45"/>
      <c r="B237" s="7"/>
      <c r="C237" s="7"/>
      <c r="E237" s="32"/>
      <c r="F237" s="55"/>
      <c r="G237" s="13"/>
    </row>
    <row r="238" spans="1:11" x14ac:dyDescent="0.2">
      <c r="A238" s="50"/>
      <c r="B238" s="7"/>
      <c r="C238" s="23"/>
      <c r="E238" s="32"/>
      <c r="F238" s="55"/>
      <c r="G238" s="13"/>
    </row>
    <row r="239" spans="1:11" x14ac:dyDescent="0.2">
      <c r="A239" s="360"/>
      <c r="B239" s="53"/>
      <c r="C239" s="37"/>
      <c r="D239" s="45"/>
      <c r="E239" s="50"/>
      <c r="F239" s="55"/>
      <c r="G239" s="50">
        <f t="shared" ref="G239:G257" si="10">+E239/60*F239</f>
        <v>0</v>
      </c>
    </row>
    <row r="240" spans="1:11" x14ac:dyDescent="0.2">
      <c r="A240" s="358"/>
      <c r="B240" s="53"/>
      <c r="C240" s="7"/>
      <c r="E240" s="32"/>
      <c r="F240" s="55"/>
      <c r="G240" s="50">
        <f t="shared" si="10"/>
        <v>0</v>
      </c>
    </row>
    <row r="241" spans="1:7" x14ac:dyDescent="0.2">
      <c r="A241" s="50"/>
      <c r="B241" s="53"/>
      <c r="C241" s="3"/>
      <c r="E241" s="32"/>
      <c r="F241" s="55"/>
      <c r="G241" s="50">
        <f t="shared" si="10"/>
        <v>0</v>
      </c>
    </row>
    <row r="242" spans="1:7" x14ac:dyDescent="0.2">
      <c r="A242" s="50"/>
      <c r="B242" s="53"/>
      <c r="C242" s="11"/>
      <c r="D242" s="45"/>
      <c r="E242" s="45"/>
      <c r="F242" s="46"/>
      <c r="G242" s="50">
        <f t="shared" si="10"/>
        <v>0</v>
      </c>
    </row>
    <row r="243" spans="1:7" x14ac:dyDescent="0.2">
      <c r="A243" s="32"/>
      <c r="B243" s="53"/>
      <c r="C243" s="11"/>
      <c r="E243" s="32"/>
      <c r="F243" s="55"/>
      <c r="G243" s="50">
        <f t="shared" si="10"/>
        <v>0</v>
      </c>
    </row>
    <row r="244" spans="1:7" x14ac:dyDescent="0.2">
      <c r="A244" s="50"/>
      <c r="B244" s="53"/>
      <c r="C244" s="11"/>
      <c r="E244" s="32"/>
      <c r="F244" s="55"/>
      <c r="G244" s="2">
        <f t="shared" si="10"/>
        <v>0</v>
      </c>
    </row>
    <row r="245" spans="1:7" x14ac:dyDescent="0.2">
      <c r="A245" s="45"/>
      <c r="B245" s="53"/>
      <c r="C245" s="11"/>
      <c r="E245" s="32"/>
      <c r="F245" s="55"/>
      <c r="G245" s="50">
        <f t="shared" si="10"/>
        <v>0</v>
      </c>
    </row>
    <row r="246" spans="1:7" x14ac:dyDescent="0.2">
      <c r="A246" s="45"/>
      <c r="C246" s="11"/>
      <c r="E246" s="32"/>
      <c r="F246" s="55"/>
      <c r="G246" s="50">
        <f t="shared" si="10"/>
        <v>0</v>
      </c>
    </row>
    <row r="247" spans="1:7" x14ac:dyDescent="0.2">
      <c r="A247" s="45"/>
      <c r="B247" s="53"/>
      <c r="C247" s="11"/>
      <c r="E247" s="32"/>
      <c r="F247" s="55"/>
      <c r="G247" s="50">
        <f>+E247/60*F247</f>
        <v>0</v>
      </c>
    </row>
    <row r="248" spans="1:7" x14ac:dyDescent="0.2">
      <c r="A248" s="45"/>
      <c r="B248" s="53"/>
      <c r="C248" s="3"/>
      <c r="D248" s="45"/>
      <c r="E248" s="50"/>
      <c r="F248" s="55"/>
      <c r="G248" s="50">
        <f t="shared" si="10"/>
        <v>0</v>
      </c>
    </row>
    <row r="249" spans="1:7" x14ac:dyDescent="0.2">
      <c r="A249" s="45"/>
      <c r="B249" s="53"/>
      <c r="C249" s="3"/>
      <c r="D249" s="45"/>
      <c r="E249" s="50"/>
      <c r="F249" s="55"/>
      <c r="G249" s="50">
        <f t="shared" si="10"/>
        <v>0</v>
      </c>
    </row>
    <row r="250" spans="1:7" x14ac:dyDescent="0.2">
      <c r="A250" s="45"/>
      <c r="B250" s="53"/>
      <c r="C250" s="3"/>
      <c r="D250" s="45"/>
      <c r="E250" s="50"/>
      <c r="F250" s="55"/>
      <c r="G250" s="50">
        <f t="shared" si="10"/>
        <v>0</v>
      </c>
    </row>
    <row r="251" spans="1:7" x14ac:dyDescent="0.2">
      <c r="A251" s="45"/>
      <c r="B251" s="53"/>
      <c r="C251" s="12"/>
      <c r="D251" s="45"/>
      <c r="E251" s="50"/>
      <c r="F251" s="55"/>
      <c r="G251" s="50">
        <f t="shared" si="10"/>
        <v>0</v>
      </c>
    </row>
    <row r="252" spans="1:7" x14ac:dyDescent="0.2">
      <c r="A252" s="45"/>
      <c r="B252" s="53"/>
      <c r="C252" s="12"/>
      <c r="D252" s="45"/>
      <c r="E252" s="50"/>
      <c r="F252" s="55"/>
      <c r="G252" s="50">
        <f t="shared" si="10"/>
        <v>0</v>
      </c>
    </row>
    <row r="253" spans="1:7" x14ac:dyDescent="0.2">
      <c r="A253" s="45"/>
      <c r="B253" s="53"/>
      <c r="C253" s="31"/>
      <c r="D253" s="45"/>
      <c r="E253" s="50"/>
      <c r="F253" s="55"/>
      <c r="G253" s="50">
        <f t="shared" si="10"/>
        <v>0</v>
      </c>
    </row>
    <row r="254" spans="1:7" x14ac:dyDescent="0.2">
      <c r="A254" s="45"/>
      <c r="B254" s="53"/>
      <c r="C254" s="31"/>
      <c r="D254" s="45"/>
      <c r="E254" s="50"/>
      <c r="F254" s="55"/>
      <c r="G254" s="50">
        <f t="shared" si="10"/>
        <v>0</v>
      </c>
    </row>
    <row r="255" spans="1:7" x14ac:dyDescent="0.2">
      <c r="A255" s="45"/>
      <c r="B255" s="53"/>
      <c r="C255" s="31"/>
      <c r="D255" s="45"/>
      <c r="E255" s="32"/>
      <c r="F255" s="55"/>
      <c r="G255" s="50">
        <f t="shared" si="10"/>
        <v>0</v>
      </c>
    </row>
    <row r="256" spans="1:7" x14ac:dyDescent="0.2">
      <c r="A256" s="45"/>
      <c r="B256" s="53"/>
      <c r="C256" s="31"/>
      <c r="D256" s="45"/>
      <c r="E256" s="32"/>
      <c r="F256" s="55"/>
      <c r="G256" s="50">
        <f t="shared" si="10"/>
        <v>0</v>
      </c>
    </row>
    <row r="257" spans="1:7" x14ac:dyDescent="0.2">
      <c r="A257" s="45"/>
      <c r="B257" s="53"/>
      <c r="C257" s="31"/>
      <c r="D257" s="45"/>
      <c r="E257" s="45"/>
      <c r="F257" s="55"/>
      <c r="G257" s="45">
        <f t="shared" si="10"/>
        <v>0</v>
      </c>
    </row>
    <row r="258" spans="1:7" x14ac:dyDescent="0.2">
      <c r="A258" s="358"/>
      <c r="B258" s="53"/>
      <c r="C258" s="7"/>
      <c r="E258" s="32"/>
      <c r="F258" s="55"/>
      <c r="G258" s="50">
        <f>+E258/60*F258</f>
        <v>0</v>
      </c>
    </row>
    <row r="259" spans="1:7" x14ac:dyDescent="0.2">
      <c r="A259" s="358"/>
      <c r="B259" s="53"/>
      <c r="C259" s="31"/>
      <c r="D259" s="45"/>
      <c r="E259" s="32"/>
      <c r="F259" s="55"/>
      <c r="G259" s="50">
        <f>+E259/60*F259</f>
        <v>0</v>
      </c>
    </row>
    <row r="260" spans="1:7" x14ac:dyDescent="0.2">
      <c r="A260" s="45"/>
      <c r="B260" s="53"/>
      <c r="C260" s="31"/>
      <c r="D260" s="45"/>
      <c r="E260" s="45"/>
      <c r="F260" s="55"/>
      <c r="G260" s="45">
        <f>+E260/60*F260</f>
        <v>0</v>
      </c>
    </row>
    <row r="261" spans="1:7" x14ac:dyDescent="0.2">
      <c r="B261" s="53"/>
      <c r="C261" s="31"/>
      <c r="D261" s="45"/>
      <c r="E261" s="45"/>
      <c r="F261" s="55"/>
      <c r="G261" s="45">
        <f>+E261/60*F261</f>
        <v>0</v>
      </c>
    </row>
    <row r="262" spans="1:7" x14ac:dyDescent="0.2">
      <c r="A262" s="45"/>
      <c r="B262" s="7"/>
      <c r="C262" s="7"/>
      <c r="E262" s="32"/>
      <c r="F262" s="55"/>
      <c r="G262" s="13"/>
    </row>
    <row r="263" spans="1:7" x14ac:dyDescent="0.2">
      <c r="A263" s="45"/>
      <c r="B263" s="7"/>
      <c r="C263" s="57"/>
      <c r="E263" s="32"/>
      <c r="F263" s="55"/>
      <c r="G263" s="13"/>
    </row>
    <row r="264" spans="1:7" x14ac:dyDescent="0.2">
      <c r="B264" s="53"/>
      <c r="C264" s="31"/>
      <c r="D264" s="45"/>
      <c r="E264" s="45"/>
      <c r="F264" s="55"/>
      <c r="G264" s="45">
        <f t="shared" ref="G264:G287" si="11">+E264/60*F264</f>
        <v>0</v>
      </c>
    </row>
    <row r="265" spans="1:7" x14ac:dyDescent="0.2">
      <c r="A265" s="358"/>
      <c r="B265" s="53"/>
      <c r="C265" s="11"/>
      <c r="D265" s="45"/>
      <c r="E265" s="45"/>
      <c r="F265" s="55"/>
      <c r="G265" s="13">
        <f t="shared" si="11"/>
        <v>0</v>
      </c>
    </row>
    <row r="266" spans="1:7" x14ac:dyDescent="0.2">
      <c r="A266" s="358"/>
      <c r="B266" s="53"/>
      <c r="C266" s="7"/>
      <c r="D266" s="45"/>
      <c r="E266" s="45"/>
      <c r="F266" s="55"/>
      <c r="G266" s="13">
        <f t="shared" si="11"/>
        <v>0</v>
      </c>
    </row>
    <row r="267" spans="1:7" x14ac:dyDescent="0.2">
      <c r="A267" s="45"/>
      <c r="B267" s="53"/>
      <c r="C267" s="7"/>
      <c r="D267" s="45"/>
      <c r="E267" s="45"/>
      <c r="F267" s="46"/>
      <c r="G267" s="13">
        <f t="shared" si="11"/>
        <v>0</v>
      </c>
    </row>
    <row r="268" spans="1:7" x14ac:dyDescent="0.2">
      <c r="A268" s="358"/>
      <c r="B268" s="53"/>
      <c r="C268" s="11"/>
      <c r="D268" s="45"/>
      <c r="E268" s="45"/>
      <c r="F268" s="55"/>
      <c r="G268" s="13">
        <f t="shared" si="11"/>
        <v>0</v>
      </c>
    </row>
    <row r="269" spans="1:7" x14ac:dyDescent="0.2">
      <c r="A269" s="358"/>
      <c r="B269" s="53"/>
      <c r="C269" s="11"/>
      <c r="D269" s="45"/>
      <c r="E269" s="45"/>
      <c r="F269" s="55"/>
      <c r="G269" s="13">
        <f t="shared" si="11"/>
        <v>0</v>
      </c>
    </row>
    <row r="270" spans="1:7" x14ac:dyDescent="0.2">
      <c r="A270" s="358"/>
      <c r="B270" s="53"/>
      <c r="C270" s="54"/>
      <c r="D270" s="45"/>
      <c r="E270" s="45"/>
      <c r="F270" s="46"/>
      <c r="G270" s="13">
        <f t="shared" si="11"/>
        <v>0</v>
      </c>
    </row>
    <row r="271" spans="1:7" x14ac:dyDescent="0.2">
      <c r="A271" s="358"/>
      <c r="B271" s="53"/>
      <c r="C271" s="11"/>
      <c r="D271" s="45"/>
      <c r="E271" s="45"/>
      <c r="F271" s="46"/>
      <c r="G271" s="13">
        <f t="shared" si="11"/>
        <v>0</v>
      </c>
    </row>
    <row r="272" spans="1:7" x14ac:dyDescent="0.2">
      <c r="A272" s="45"/>
      <c r="B272" s="53"/>
      <c r="C272" s="11"/>
      <c r="D272" s="45"/>
      <c r="E272" s="45"/>
      <c r="F272" s="46"/>
      <c r="G272" s="13">
        <f t="shared" si="11"/>
        <v>0</v>
      </c>
    </row>
    <row r="273" spans="1:7" x14ac:dyDescent="0.2">
      <c r="A273" s="358"/>
      <c r="B273" s="53"/>
      <c r="C273" s="11"/>
      <c r="D273" s="45"/>
      <c r="E273" s="45"/>
      <c r="F273" s="46"/>
      <c r="G273" s="13">
        <f t="shared" si="11"/>
        <v>0</v>
      </c>
    </row>
    <row r="274" spans="1:7" x14ac:dyDescent="0.2">
      <c r="A274" s="358"/>
      <c r="B274" s="53"/>
      <c r="C274" s="11"/>
      <c r="D274" s="45"/>
      <c r="E274" s="45"/>
      <c r="F274" s="55"/>
      <c r="G274" s="13">
        <f t="shared" si="11"/>
        <v>0</v>
      </c>
    </row>
    <row r="275" spans="1:7" x14ac:dyDescent="0.2">
      <c r="A275" s="358"/>
      <c r="B275" s="53"/>
      <c r="C275" s="11"/>
      <c r="D275" s="45"/>
      <c r="E275" s="45"/>
      <c r="F275" s="46"/>
      <c r="G275" s="13">
        <f t="shared" si="11"/>
        <v>0</v>
      </c>
    </row>
    <row r="276" spans="1:7" x14ac:dyDescent="0.2">
      <c r="A276" s="358"/>
      <c r="B276" s="53"/>
      <c r="C276" s="11"/>
      <c r="D276" s="45"/>
      <c r="E276" s="45"/>
      <c r="F276" s="55"/>
      <c r="G276" s="13">
        <f t="shared" si="11"/>
        <v>0</v>
      </c>
    </row>
    <row r="277" spans="1:7" x14ac:dyDescent="0.2">
      <c r="A277" s="358"/>
      <c r="B277" s="53"/>
      <c r="C277" s="11"/>
      <c r="D277" s="45"/>
      <c r="E277" s="45"/>
      <c r="F277" s="46"/>
      <c r="G277" s="13">
        <f t="shared" si="11"/>
        <v>0</v>
      </c>
    </row>
    <row r="278" spans="1:7" x14ac:dyDescent="0.2">
      <c r="A278" s="358"/>
      <c r="B278" s="53"/>
      <c r="C278" s="11"/>
      <c r="D278" s="45"/>
      <c r="E278" s="45"/>
      <c r="F278" s="55"/>
      <c r="G278" s="13">
        <f t="shared" si="11"/>
        <v>0</v>
      </c>
    </row>
    <row r="279" spans="1:7" x14ac:dyDescent="0.2">
      <c r="A279" s="45"/>
      <c r="B279" s="7"/>
      <c r="C279" s="12"/>
      <c r="D279" s="45"/>
      <c r="E279" s="45"/>
      <c r="F279" s="46"/>
      <c r="G279" s="13">
        <f t="shared" si="11"/>
        <v>0</v>
      </c>
    </row>
    <row r="280" spans="1:7" x14ac:dyDescent="0.2">
      <c r="A280" s="45"/>
      <c r="B280" s="53"/>
      <c r="C280" s="11"/>
      <c r="D280" s="45"/>
      <c r="E280" s="45"/>
      <c r="F280" s="46"/>
      <c r="G280" s="13">
        <f t="shared" si="11"/>
        <v>0</v>
      </c>
    </row>
    <row r="281" spans="1:7" x14ac:dyDescent="0.2">
      <c r="A281" s="45"/>
      <c r="B281" s="53"/>
      <c r="C281" s="11"/>
      <c r="D281" s="45"/>
      <c r="E281" s="45"/>
      <c r="F281" s="46"/>
      <c r="G281" s="13">
        <f t="shared" si="11"/>
        <v>0</v>
      </c>
    </row>
    <row r="282" spans="1:7" x14ac:dyDescent="0.2">
      <c r="A282" s="45"/>
      <c r="B282" s="53"/>
      <c r="C282" s="11"/>
      <c r="D282" s="45"/>
      <c r="E282" s="45"/>
      <c r="F282" s="46"/>
      <c r="G282" s="13">
        <f t="shared" si="11"/>
        <v>0</v>
      </c>
    </row>
    <row r="283" spans="1:7" x14ac:dyDescent="0.2">
      <c r="A283" s="45"/>
      <c r="B283" s="53"/>
      <c r="C283" s="11"/>
      <c r="D283" s="45"/>
      <c r="E283" s="45"/>
      <c r="F283" s="46"/>
      <c r="G283" s="13">
        <f t="shared" si="11"/>
        <v>0</v>
      </c>
    </row>
    <row r="284" spans="1:7" x14ac:dyDescent="0.2">
      <c r="A284" s="358"/>
      <c r="B284" s="53"/>
      <c r="C284" s="11"/>
      <c r="D284" s="45"/>
      <c r="E284" s="45"/>
      <c r="F284" s="46"/>
      <c r="G284" s="13">
        <f t="shared" si="11"/>
        <v>0</v>
      </c>
    </row>
    <row r="285" spans="1:7" x14ac:dyDescent="0.2">
      <c r="A285" s="358"/>
      <c r="B285" s="53"/>
      <c r="C285" s="11"/>
      <c r="D285" s="45"/>
      <c r="E285" s="45"/>
      <c r="F285" s="46"/>
      <c r="G285" s="13">
        <f t="shared" si="11"/>
        <v>0</v>
      </c>
    </row>
    <row r="286" spans="1:7" x14ac:dyDescent="0.2">
      <c r="A286" s="358"/>
      <c r="B286" s="53"/>
      <c r="C286" s="11"/>
      <c r="D286" s="45"/>
      <c r="E286" s="45"/>
      <c r="F286" s="46"/>
      <c r="G286" s="13">
        <f t="shared" si="11"/>
        <v>0</v>
      </c>
    </row>
    <row r="287" spans="1:7" x14ac:dyDescent="0.2">
      <c r="A287" s="358"/>
      <c r="B287" s="53"/>
      <c r="C287" s="11"/>
      <c r="D287" s="45"/>
      <c r="E287" s="45"/>
      <c r="F287" s="46"/>
      <c r="G287" s="13">
        <f t="shared" si="11"/>
        <v>0</v>
      </c>
    </row>
    <row r="288" spans="1:7" x14ac:dyDescent="0.2">
      <c r="A288" s="358"/>
      <c r="B288" s="53"/>
      <c r="C288" s="11"/>
      <c r="D288" s="45"/>
      <c r="E288" s="45"/>
      <c r="F288" s="55"/>
      <c r="G288" s="13">
        <f>+E288/60*F288</f>
        <v>0</v>
      </c>
    </row>
    <row r="289" spans="1:7" x14ac:dyDescent="0.2">
      <c r="A289" s="358"/>
      <c r="B289" s="53"/>
      <c r="C289" s="11"/>
      <c r="D289" s="45"/>
      <c r="E289" s="45"/>
      <c r="F289" s="46"/>
      <c r="G289" s="13">
        <f t="shared" ref="G289:G325" si="12">+E289/60*F289</f>
        <v>0</v>
      </c>
    </row>
    <row r="290" spans="1:7" x14ac:dyDescent="0.2">
      <c r="A290" s="358"/>
      <c r="B290" s="53"/>
      <c r="C290" s="11"/>
      <c r="D290" s="45"/>
      <c r="E290" s="45"/>
      <c r="F290" s="46"/>
      <c r="G290" s="13">
        <f t="shared" si="12"/>
        <v>0</v>
      </c>
    </row>
    <row r="291" spans="1:7" x14ac:dyDescent="0.2">
      <c r="A291" s="358"/>
      <c r="B291" s="53"/>
      <c r="C291" s="11"/>
      <c r="D291" s="45"/>
      <c r="E291" s="45"/>
      <c r="F291" s="46"/>
      <c r="G291" s="29">
        <f t="shared" si="12"/>
        <v>0</v>
      </c>
    </row>
    <row r="292" spans="1:7" x14ac:dyDescent="0.2">
      <c r="A292" s="358"/>
      <c r="B292" s="53"/>
      <c r="C292" s="11"/>
      <c r="D292" s="358"/>
      <c r="E292" s="358"/>
      <c r="F292" s="372"/>
      <c r="G292" s="372">
        <f>+E292/60*F292</f>
        <v>0</v>
      </c>
    </row>
    <row r="293" spans="1:7" x14ac:dyDescent="0.2">
      <c r="A293" s="358"/>
      <c r="B293" s="53"/>
      <c r="C293" s="11"/>
      <c r="D293" s="358"/>
      <c r="E293" s="358"/>
      <c r="F293" s="372"/>
      <c r="G293" s="372"/>
    </row>
    <row r="294" spans="1:7" x14ac:dyDescent="0.2">
      <c r="A294" s="358"/>
      <c r="B294" s="53"/>
      <c r="C294" s="11"/>
      <c r="D294" s="358"/>
      <c r="E294" s="358"/>
      <c r="F294" s="372"/>
      <c r="G294" s="372">
        <f>+E294/60*F294</f>
        <v>0</v>
      </c>
    </row>
    <row r="295" spans="1:7" x14ac:dyDescent="0.2">
      <c r="A295" s="358"/>
      <c r="B295" s="53"/>
      <c r="C295" s="11"/>
      <c r="D295" s="358"/>
      <c r="E295" s="358"/>
      <c r="F295" s="372"/>
      <c r="G295" s="372"/>
    </row>
    <row r="296" spans="1:7" x14ac:dyDescent="0.2">
      <c r="A296" s="358"/>
      <c r="B296" s="53"/>
      <c r="C296" s="11"/>
      <c r="D296" s="358"/>
      <c r="E296" s="358"/>
      <c r="F296" s="372"/>
      <c r="G296" s="372"/>
    </row>
    <row r="297" spans="1:7" x14ac:dyDescent="0.2">
      <c r="A297" s="358"/>
      <c r="B297" s="53"/>
      <c r="C297" s="11"/>
      <c r="D297" s="45"/>
      <c r="E297" s="45"/>
      <c r="F297" s="46"/>
      <c r="G297" s="46">
        <f t="shared" si="12"/>
        <v>0</v>
      </c>
    </row>
    <row r="298" spans="1:7" x14ac:dyDescent="0.2">
      <c r="A298" s="358"/>
      <c r="B298" s="53"/>
      <c r="C298" s="11"/>
      <c r="F298" s="46"/>
      <c r="G298" s="29"/>
    </row>
    <row r="299" spans="1:7" x14ac:dyDescent="0.2">
      <c r="A299" s="45"/>
      <c r="B299" s="53"/>
      <c r="C299" s="11"/>
      <c r="F299" s="46"/>
      <c r="G299" s="29"/>
    </row>
    <row r="300" spans="1:7" x14ac:dyDescent="0.2">
      <c r="B300" s="53"/>
      <c r="C300" s="57"/>
      <c r="F300" s="46"/>
      <c r="G300" s="29"/>
    </row>
    <row r="301" spans="1:7" x14ac:dyDescent="0.2">
      <c r="A301" s="45"/>
      <c r="B301" s="53"/>
      <c r="C301" s="11"/>
      <c r="D301" s="45"/>
      <c r="F301" s="46"/>
      <c r="G301" s="29">
        <f t="shared" si="12"/>
        <v>0</v>
      </c>
    </row>
    <row r="302" spans="1:7" x14ac:dyDescent="0.2">
      <c r="A302" s="358"/>
      <c r="B302" s="53"/>
      <c r="C302" s="11"/>
      <c r="F302" s="46"/>
      <c r="G302" s="46">
        <f t="shared" si="12"/>
        <v>0</v>
      </c>
    </row>
    <row r="303" spans="1:7" x14ac:dyDescent="0.2">
      <c r="A303" s="358"/>
      <c r="B303" s="53"/>
      <c r="C303" s="11"/>
      <c r="D303" s="45"/>
      <c r="F303" s="46"/>
      <c r="G303" s="29">
        <f t="shared" si="12"/>
        <v>0</v>
      </c>
    </row>
    <row r="304" spans="1:7" x14ac:dyDescent="0.2">
      <c r="A304" s="358"/>
      <c r="B304" s="53"/>
      <c r="F304" s="46"/>
      <c r="G304" s="46">
        <f t="shared" si="12"/>
        <v>0</v>
      </c>
    </row>
    <row r="305" spans="1:7" x14ac:dyDescent="0.2">
      <c r="A305" s="358"/>
      <c r="B305" s="53"/>
      <c r="C305" s="11"/>
      <c r="F305" s="46"/>
      <c r="G305" s="46">
        <f t="shared" si="12"/>
        <v>0</v>
      </c>
    </row>
    <row r="306" spans="1:7" x14ac:dyDescent="0.2">
      <c r="A306" s="370"/>
      <c r="B306" s="53"/>
      <c r="C306" s="11"/>
      <c r="F306" s="46"/>
      <c r="G306" s="46">
        <f t="shared" si="12"/>
        <v>0</v>
      </c>
    </row>
    <row r="307" spans="1:7" x14ac:dyDescent="0.2">
      <c r="A307" s="358"/>
      <c r="B307" s="53"/>
      <c r="C307" s="11"/>
      <c r="F307" s="46"/>
      <c r="G307" s="46">
        <f t="shared" si="12"/>
        <v>0</v>
      </c>
    </row>
    <row r="308" spans="1:7" x14ac:dyDescent="0.2">
      <c r="A308" s="45"/>
      <c r="B308" s="34"/>
      <c r="C308" s="38"/>
      <c r="D308" s="45"/>
      <c r="E308" s="45"/>
      <c r="F308" s="46"/>
      <c r="G308" s="46">
        <f t="shared" si="12"/>
        <v>0</v>
      </c>
    </row>
    <row r="309" spans="1:7" x14ac:dyDescent="0.2">
      <c r="A309" s="358"/>
      <c r="B309" s="53"/>
      <c r="C309" s="11"/>
      <c r="F309" s="46"/>
      <c r="G309" s="46">
        <f t="shared" si="12"/>
        <v>0</v>
      </c>
    </row>
    <row r="310" spans="1:7" x14ac:dyDescent="0.2">
      <c r="A310" s="358"/>
      <c r="B310" s="53"/>
      <c r="C310" s="12"/>
      <c r="D310" s="45"/>
      <c r="E310" s="45"/>
      <c r="F310" s="46"/>
      <c r="G310" s="46">
        <f t="shared" si="12"/>
        <v>0</v>
      </c>
    </row>
    <row r="311" spans="1:7" x14ac:dyDescent="0.2">
      <c r="A311" s="358"/>
      <c r="B311" s="53"/>
      <c r="C311" s="11"/>
      <c r="F311" s="46"/>
      <c r="G311" s="46">
        <f t="shared" si="12"/>
        <v>0</v>
      </c>
    </row>
    <row r="312" spans="1:7" x14ac:dyDescent="0.2">
      <c r="A312" s="358"/>
      <c r="B312" s="53"/>
      <c r="C312" s="12"/>
      <c r="D312" s="45"/>
      <c r="E312" s="45"/>
      <c r="F312" s="46"/>
      <c r="G312" s="46">
        <f t="shared" si="12"/>
        <v>0</v>
      </c>
    </row>
    <row r="313" spans="1:7" x14ac:dyDescent="0.2">
      <c r="A313" s="39"/>
      <c r="B313" s="53"/>
      <c r="C313" s="12"/>
      <c r="D313" s="45"/>
      <c r="E313" s="45"/>
      <c r="F313" s="46"/>
      <c r="G313" s="46">
        <f t="shared" si="12"/>
        <v>0</v>
      </c>
    </row>
    <row r="314" spans="1:7" x14ac:dyDescent="0.2">
      <c r="A314" s="358"/>
      <c r="B314" s="53"/>
      <c r="C314" s="11"/>
      <c r="F314" s="46"/>
      <c r="G314" s="46">
        <f t="shared" si="12"/>
        <v>0</v>
      </c>
    </row>
    <row r="315" spans="1:7" x14ac:dyDescent="0.2">
      <c r="A315" s="358"/>
      <c r="B315" s="53"/>
      <c r="C315" s="12"/>
      <c r="D315" s="45"/>
      <c r="E315" s="45"/>
      <c r="F315" s="46"/>
      <c r="G315" s="46">
        <f t="shared" si="12"/>
        <v>0</v>
      </c>
    </row>
    <row r="316" spans="1:7" x14ac:dyDescent="0.2">
      <c r="A316" s="358"/>
      <c r="B316" s="53"/>
      <c r="C316" s="11"/>
      <c r="F316" s="46"/>
      <c r="G316" s="46">
        <f t="shared" si="12"/>
        <v>0</v>
      </c>
    </row>
    <row r="317" spans="1:7" x14ac:dyDescent="0.2">
      <c r="A317" s="358"/>
      <c r="B317" s="53"/>
      <c r="C317" s="12"/>
      <c r="D317" s="45"/>
      <c r="E317" s="45"/>
      <c r="F317" s="46"/>
      <c r="G317" s="46">
        <f t="shared" si="12"/>
        <v>0</v>
      </c>
    </row>
    <row r="318" spans="1:7" x14ac:dyDescent="0.2">
      <c r="A318" s="358"/>
      <c r="B318" s="53"/>
      <c r="C318" s="11"/>
      <c r="F318" s="46"/>
      <c r="G318" s="29">
        <f t="shared" si="12"/>
        <v>0</v>
      </c>
    </row>
    <row r="319" spans="1:7" x14ac:dyDescent="0.2">
      <c r="A319" s="358"/>
      <c r="B319" s="53"/>
      <c r="C319" s="12"/>
      <c r="D319" s="45"/>
      <c r="E319" s="45"/>
      <c r="F319" s="46"/>
      <c r="G319" s="46">
        <f t="shared" si="12"/>
        <v>0</v>
      </c>
    </row>
    <row r="320" spans="1:7" x14ac:dyDescent="0.2">
      <c r="A320" s="358"/>
      <c r="B320" s="53"/>
      <c r="C320" s="11"/>
      <c r="D320" s="45"/>
      <c r="E320" s="45"/>
      <c r="F320" s="46"/>
      <c r="G320" s="46">
        <f t="shared" si="12"/>
        <v>0</v>
      </c>
    </row>
    <row r="321" spans="1:7" x14ac:dyDescent="0.2">
      <c r="A321" s="358"/>
      <c r="B321" s="53"/>
      <c r="C321" s="53"/>
      <c r="E321" s="45"/>
      <c r="F321" s="46"/>
      <c r="G321" s="13">
        <f t="shared" si="12"/>
        <v>0</v>
      </c>
    </row>
    <row r="322" spans="1:7" x14ac:dyDescent="0.2">
      <c r="A322" s="358"/>
      <c r="B322" s="53"/>
      <c r="C322" s="53"/>
      <c r="E322" s="32"/>
      <c r="F322" s="55"/>
      <c r="G322" s="13">
        <f t="shared" si="12"/>
        <v>0</v>
      </c>
    </row>
    <row r="323" spans="1:7" x14ac:dyDescent="0.2">
      <c r="A323" s="358"/>
      <c r="B323" s="53"/>
      <c r="C323" s="12"/>
      <c r="D323" s="45"/>
      <c r="E323" s="45"/>
      <c r="F323" s="46"/>
      <c r="G323" s="46">
        <f t="shared" si="12"/>
        <v>0</v>
      </c>
    </row>
    <row r="324" spans="1:7" x14ac:dyDescent="0.2">
      <c r="A324" s="358"/>
      <c r="B324" s="53"/>
      <c r="C324" s="11"/>
      <c r="E324" s="45"/>
      <c r="F324" s="46"/>
      <c r="G324" s="13">
        <f t="shared" si="12"/>
        <v>0</v>
      </c>
    </row>
    <row r="325" spans="1:7" x14ac:dyDescent="0.2">
      <c r="A325" s="358"/>
      <c r="B325" s="53"/>
      <c r="C325" s="12"/>
      <c r="D325" s="45"/>
      <c r="E325" s="45"/>
      <c r="F325" s="46"/>
      <c r="G325" s="46">
        <f t="shared" si="12"/>
        <v>0</v>
      </c>
    </row>
    <row r="326" spans="1:7" x14ac:dyDescent="0.2">
      <c r="A326" s="358"/>
      <c r="B326" s="53"/>
      <c r="C326" s="11"/>
      <c r="E326" s="32"/>
      <c r="F326" s="55"/>
      <c r="G326" s="13">
        <f t="shared" ref="G326:G332" si="13">+E326/60*F326</f>
        <v>0</v>
      </c>
    </row>
    <row r="327" spans="1:7" x14ac:dyDescent="0.2">
      <c r="A327" s="358"/>
      <c r="B327" s="53"/>
      <c r="C327" s="12"/>
      <c r="D327" s="45"/>
      <c r="E327" s="45"/>
      <c r="F327" s="46"/>
      <c r="G327" s="46">
        <f t="shared" si="13"/>
        <v>0</v>
      </c>
    </row>
    <row r="328" spans="1:7" x14ac:dyDescent="0.2">
      <c r="A328" s="45"/>
      <c r="B328" s="53"/>
      <c r="C328" s="34"/>
      <c r="D328" s="45"/>
      <c r="E328" s="45"/>
      <c r="F328" s="46"/>
      <c r="G328" s="46">
        <f t="shared" si="13"/>
        <v>0</v>
      </c>
    </row>
    <row r="329" spans="1:7" x14ac:dyDescent="0.2">
      <c r="A329" s="45"/>
      <c r="B329" s="53"/>
      <c r="C329" s="34"/>
      <c r="D329" s="45"/>
      <c r="E329" s="45"/>
      <c r="F329" s="46"/>
      <c r="G329" s="46">
        <f t="shared" si="13"/>
        <v>0</v>
      </c>
    </row>
    <row r="330" spans="1:7" x14ac:dyDescent="0.2">
      <c r="A330" s="45"/>
      <c r="B330" s="53"/>
      <c r="C330" s="53"/>
      <c r="F330" s="46"/>
      <c r="G330" s="46">
        <f t="shared" si="13"/>
        <v>0</v>
      </c>
    </row>
    <row r="331" spans="1:7" x14ac:dyDescent="0.2">
      <c r="A331" s="45"/>
      <c r="B331" s="53"/>
      <c r="C331" s="34"/>
      <c r="D331" s="45"/>
      <c r="E331" s="45"/>
      <c r="F331" s="46"/>
      <c r="G331" s="46">
        <f t="shared" si="13"/>
        <v>0</v>
      </c>
    </row>
    <row r="332" spans="1:7" x14ac:dyDescent="0.2">
      <c r="A332" s="45"/>
      <c r="B332" s="53"/>
      <c r="C332" s="34"/>
      <c r="D332" s="45"/>
      <c r="E332" s="45"/>
      <c r="F332" s="46"/>
      <c r="G332" s="46">
        <f t="shared" si="13"/>
        <v>0</v>
      </c>
    </row>
    <row r="333" spans="1:7" x14ac:dyDescent="0.2">
      <c r="A333" s="45"/>
      <c r="B333" s="53"/>
      <c r="C333" s="53"/>
      <c r="E333" s="2"/>
      <c r="F333" s="55"/>
      <c r="G333" s="13">
        <f t="shared" ref="G333:G346" si="14">+E333/60*F333</f>
        <v>0</v>
      </c>
    </row>
    <row r="334" spans="1:7" x14ac:dyDescent="0.2">
      <c r="A334" s="45"/>
      <c r="B334" s="53"/>
      <c r="C334" s="53"/>
      <c r="E334" s="2"/>
      <c r="F334" s="55"/>
      <c r="G334" s="13">
        <f t="shared" si="14"/>
        <v>0</v>
      </c>
    </row>
    <row r="335" spans="1:7" x14ac:dyDescent="0.2">
      <c r="A335" s="45"/>
      <c r="B335" s="53"/>
      <c r="C335" s="11"/>
      <c r="E335" s="2"/>
      <c r="F335" s="55"/>
      <c r="G335" s="46">
        <f t="shared" si="14"/>
        <v>0</v>
      </c>
    </row>
    <row r="336" spans="1:7" x14ac:dyDescent="0.2">
      <c r="A336" s="45"/>
      <c r="B336" s="24"/>
      <c r="C336" s="11"/>
      <c r="D336"/>
      <c r="E336"/>
      <c r="F336" s="55"/>
    </row>
    <row r="337" spans="1:7" x14ac:dyDescent="0.2">
      <c r="A337" s="45"/>
      <c r="B337" s="53"/>
      <c r="C337" s="53"/>
      <c r="E337" s="2"/>
      <c r="F337" s="55"/>
      <c r="G337" s="13">
        <f>+E337/60*F337</f>
        <v>0</v>
      </c>
    </row>
    <row r="338" spans="1:7" x14ac:dyDescent="0.2">
      <c r="A338" s="45"/>
      <c r="B338" s="53"/>
      <c r="C338" s="12"/>
      <c r="D338" s="45"/>
      <c r="E338" s="45"/>
      <c r="F338" s="55"/>
      <c r="G338" s="46">
        <f t="shared" si="14"/>
        <v>0</v>
      </c>
    </row>
    <row r="339" spans="1:7" x14ac:dyDescent="0.2">
      <c r="A339" s="45"/>
      <c r="B339" s="53"/>
      <c r="C339" s="12"/>
      <c r="D339" s="45"/>
      <c r="E339" s="45"/>
      <c r="F339" s="46"/>
      <c r="G339" s="46">
        <f t="shared" si="14"/>
        <v>0</v>
      </c>
    </row>
    <row r="340" spans="1:7" x14ac:dyDescent="0.2">
      <c r="A340" s="45"/>
      <c r="B340" s="53"/>
      <c r="C340" s="12"/>
      <c r="D340" s="45"/>
      <c r="E340" s="45"/>
      <c r="F340" s="46"/>
      <c r="G340" s="46">
        <f t="shared" si="14"/>
        <v>0</v>
      </c>
    </row>
    <row r="341" spans="1:7" x14ac:dyDescent="0.2">
      <c r="A341" s="45"/>
      <c r="B341" s="53"/>
      <c r="C341" s="12"/>
      <c r="D341" s="45"/>
      <c r="E341" s="45"/>
      <c r="F341" s="46"/>
      <c r="G341" s="46">
        <f t="shared" si="14"/>
        <v>0</v>
      </c>
    </row>
    <row r="342" spans="1:7" x14ac:dyDescent="0.2">
      <c r="A342" s="45"/>
      <c r="B342" s="53"/>
      <c r="C342" s="12"/>
      <c r="D342" s="45"/>
      <c r="E342" s="45"/>
      <c r="F342" s="46"/>
      <c r="G342" s="46">
        <f t="shared" si="14"/>
        <v>0</v>
      </c>
    </row>
    <row r="343" spans="1:7" x14ac:dyDescent="0.2">
      <c r="A343" s="45"/>
      <c r="B343" s="53"/>
      <c r="C343" s="12"/>
      <c r="D343" s="45"/>
      <c r="E343" s="45"/>
      <c r="F343" s="46"/>
      <c r="G343" s="46">
        <f t="shared" si="14"/>
        <v>0</v>
      </c>
    </row>
    <row r="344" spans="1:7" x14ac:dyDescent="0.2">
      <c r="A344" s="45"/>
      <c r="B344" s="53"/>
      <c r="C344" s="11"/>
      <c r="D344" s="45"/>
      <c r="F344" s="46"/>
      <c r="G344" s="46">
        <f t="shared" si="14"/>
        <v>0</v>
      </c>
    </row>
    <row r="345" spans="1:7" x14ac:dyDescent="0.2">
      <c r="A345" s="45"/>
      <c r="B345" s="53"/>
      <c r="C345" s="11"/>
      <c r="D345" s="45"/>
      <c r="E345" s="45"/>
      <c r="F345" s="46"/>
      <c r="G345" s="46">
        <f t="shared" si="14"/>
        <v>0</v>
      </c>
    </row>
    <row r="346" spans="1:7" x14ac:dyDescent="0.2">
      <c r="A346" s="45"/>
      <c r="B346" s="53"/>
      <c r="C346" s="11"/>
      <c r="F346" s="46"/>
      <c r="G346" s="46">
        <f t="shared" si="14"/>
        <v>0</v>
      </c>
    </row>
    <row r="347" spans="1:7" x14ac:dyDescent="0.2">
      <c r="A347" s="45"/>
      <c r="B347" s="53"/>
      <c r="C347" s="11"/>
      <c r="F347" s="46"/>
      <c r="G347" s="46">
        <f>+E347/60*F347</f>
        <v>0</v>
      </c>
    </row>
    <row r="348" spans="1:7" x14ac:dyDescent="0.2">
      <c r="A348" s="45"/>
      <c r="B348" s="53"/>
      <c r="C348" s="12"/>
      <c r="D348" s="45"/>
      <c r="E348" s="45"/>
      <c r="F348" s="46"/>
      <c r="G348" s="46">
        <f t="shared" ref="G348:G359" si="15">+E348/60*F348</f>
        <v>0</v>
      </c>
    </row>
    <row r="349" spans="1:7" x14ac:dyDescent="0.2">
      <c r="A349" s="358"/>
      <c r="B349" s="53"/>
      <c r="C349" s="12"/>
      <c r="D349" s="45"/>
      <c r="E349" s="45"/>
      <c r="F349" s="46"/>
      <c r="G349" s="46">
        <f t="shared" si="15"/>
        <v>0</v>
      </c>
    </row>
    <row r="350" spans="1:7" x14ac:dyDescent="0.2">
      <c r="A350" s="358"/>
      <c r="B350" s="12"/>
      <c r="C350" s="54"/>
      <c r="D350" s="45"/>
      <c r="E350" s="45"/>
      <c r="F350" s="46"/>
      <c r="G350" s="46">
        <f t="shared" si="15"/>
        <v>0</v>
      </c>
    </row>
    <row r="351" spans="1:7" x14ac:dyDescent="0.2">
      <c r="A351" s="45"/>
      <c r="B351" s="53"/>
      <c r="C351" s="11"/>
      <c r="D351" s="45"/>
      <c r="E351" s="45"/>
      <c r="F351" s="46"/>
      <c r="G351" s="46">
        <f t="shared" si="15"/>
        <v>0</v>
      </c>
    </row>
    <row r="352" spans="1:7" x14ac:dyDescent="0.2">
      <c r="A352" s="358"/>
      <c r="B352" s="53"/>
      <c r="C352" s="11"/>
      <c r="F352" s="46"/>
      <c r="G352" s="46">
        <f t="shared" si="15"/>
        <v>0</v>
      </c>
    </row>
    <row r="353" spans="1:7" x14ac:dyDescent="0.2">
      <c r="A353" s="358"/>
      <c r="B353" s="53"/>
      <c r="C353" s="11"/>
      <c r="D353" s="45"/>
      <c r="E353" s="45"/>
      <c r="F353" s="46"/>
      <c r="G353" s="46">
        <f t="shared" si="15"/>
        <v>0</v>
      </c>
    </row>
    <row r="354" spans="1:7" x14ac:dyDescent="0.2">
      <c r="A354" s="358"/>
      <c r="B354" s="53"/>
      <c r="C354" s="11"/>
      <c r="F354" s="46"/>
      <c r="G354" s="46">
        <f t="shared" si="15"/>
        <v>0</v>
      </c>
    </row>
    <row r="355" spans="1:7" x14ac:dyDescent="0.2">
      <c r="A355" s="369"/>
      <c r="B355" s="53"/>
      <c r="C355" s="11"/>
      <c r="D355" s="45"/>
      <c r="E355" s="45"/>
      <c r="F355" s="46"/>
      <c r="G355" s="46">
        <f t="shared" si="15"/>
        <v>0</v>
      </c>
    </row>
    <row r="356" spans="1:7" x14ac:dyDescent="0.2">
      <c r="B356" s="53"/>
      <c r="C356" s="11"/>
      <c r="F356" s="46"/>
      <c r="G356" s="46">
        <f t="shared" si="15"/>
        <v>0</v>
      </c>
    </row>
    <row r="357" spans="1:7" x14ac:dyDescent="0.2">
      <c r="B357" s="53"/>
      <c r="C357" s="11"/>
      <c r="F357" s="46"/>
      <c r="G357" s="46">
        <f t="shared" si="15"/>
        <v>0</v>
      </c>
    </row>
    <row r="358" spans="1:7" x14ac:dyDescent="0.2">
      <c r="A358" s="45"/>
      <c r="B358" s="53"/>
      <c r="C358" s="11"/>
      <c r="F358" s="46"/>
      <c r="G358" s="46">
        <f t="shared" si="15"/>
        <v>0</v>
      </c>
    </row>
    <row r="359" spans="1:7" x14ac:dyDescent="0.2">
      <c r="A359" s="358"/>
      <c r="B359" s="53"/>
      <c r="C359" s="11"/>
      <c r="F359" s="46"/>
      <c r="G359" s="46">
        <f t="shared" si="15"/>
        <v>0</v>
      </c>
    </row>
    <row r="360" spans="1:7" x14ac:dyDescent="0.2">
      <c r="A360" s="367"/>
      <c r="B360" s="11"/>
      <c r="C360" s="11"/>
      <c r="F360" s="46"/>
      <c r="G360" s="46">
        <f>+E360/60*F360</f>
        <v>0</v>
      </c>
    </row>
    <row r="361" spans="1:7" x14ac:dyDescent="0.2">
      <c r="A361" s="358"/>
      <c r="B361" s="53"/>
      <c r="C361" s="11"/>
      <c r="F361" s="46"/>
      <c r="G361" s="46">
        <f t="shared" ref="G361:G376" si="16">+E361/60*F361</f>
        <v>0</v>
      </c>
    </row>
    <row r="362" spans="1:7" x14ac:dyDescent="0.2">
      <c r="A362" s="358"/>
      <c r="B362" s="11"/>
      <c r="C362" s="11"/>
      <c r="F362" s="46"/>
      <c r="G362" s="46">
        <f t="shared" si="16"/>
        <v>0</v>
      </c>
    </row>
    <row r="363" spans="1:7" x14ac:dyDescent="0.2">
      <c r="A363" s="45"/>
      <c r="B363" s="7"/>
      <c r="C363" s="11"/>
      <c r="F363" s="46"/>
      <c r="G363" s="46">
        <f t="shared" si="16"/>
        <v>0</v>
      </c>
    </row>
    <row r="364" spans="1:7" x14ac:dyDescent="0.2">
      <c r="A364" s="45"/>
      <c r="B364" s="30"/>
      <c r="C364" s="11"/>
      <c r="F364" s="46"/>
      <c r="G364" s="46">
        <f t="shared" si="16"/>
        <v>0</v>
      </c>
    </row>
    <row r="365" spans="1:7" x14ac:dyDescent="0.2">
      <c r="A365" s="45"/>
      <c r="B365" s="53"/>
      <c r="C365" s="11"/>
      <c r="F365" s="46"/>
      <c r="G365" s="46">
        <f t="shared" si="16"/>
        <v>0</v>
      </c>
    </row>
    <row r="366" spans="1:7" x14ac:dyDescent="0.2">
      <c r="A366" s="45"/>
      <c r="B366" s="53"/>
      <c r="C366" s="12"/>
      <c r="D366" s="45"/>
      <c r="E366" s="45"/>
      <c r="F366" s="46"/>
      <c r="G366" s="46">
        <f>+E366/60*F366</f>
        <v>0</v>
      </c>
    </row>
    <row r="367" spans="1:7" x14ac:dyDescent="0.2">
      <c r="A367" s="358"/>
      <c r="B367" s="53"/>
      <c r="C367" s="11"/>
      <c r="D367" s="45"/>
      <c r="E367" s="45"/>
      <c r="F367" s="46"/>
      <c r="G367" s="46">
        <f t="shared" si="16"/>
        <v>0</v>
      </c>
    </row>
    <row r="368" spans="1:7" x14ac:dyDescent="0.2">
      <c r="A368" s="358"/>
      <c r="B368" s="11"/>
      <c r="C368" s="12"/>
      <c r="F368" s="46"/>
      <c r="G368" s="46">
        <f t="shared" si="16"/>
        <v>0</v>
      </c>
    </row>
    <row r="369" spans="1:7" x14ac:dyDescent="0.2">
      <c r="A369" s="47"/>
      <c r="B369" s="11"/>
      <c r="C369" s="11"/>
      <c r="F369" s="46"/>
      <c r="G369" s="46">
        <f t="shared" si="16"/>
        <v>0</v>
      </c>
    </row>
    <row r="370" spans="1:7" x14ac:dyDescent="0.2">
      <c r="A370" s="47"/>
      <c r="B370" s="53"/>
      <c r="C370" s="11"/>
      <c r="F370" s="46"/>
      <c r="G370" s="46">
        <f t="shared" si="16"/>
        <v>0</v>
      </c>
    </row>
    <row r="371" spans="1:7" x14ac:dyDescent="0.2">
      <c r="A371" s="349"/>
      <c r="B371" s="53"/>
      <c r="C371" s="12"/>
      <c r="D371" s="45"/>
      <c r="E371" s="45"/>
      <c r="F371" s="46"/>
      <c r="G371" s="46">
        <f t="shared" si="16"/>
        <v>0</v>
      </c>
    </row>
    <row r="372" spans="1:7" x14ac:dyDescent="0.2">
      <c r="A372" s="358"/>
      <c r="B372" s="53"/>
      <c r="C372" s="11"/>
      <c r="F372" s="46"/>
      <c r="G372" s="46">
        <f t="shared" si="16"/>
        <v>0</v>
      </c>
    </row>
    <row r="373" spans="1:7" x14ac:dyDescent="0.2">
      <c r="A373" s="47"/>
      <c r="B373" s="53"/>
      <c r="C373" s="12"/>
      <c r="D373" s="45"/>
      <c r="E373" s="45"/>
      <c r="F373" s="46"/>
      <c r="G373" s="46">
        <f t="shared" si="16"/>
        <v>0</v>
      </c>
    </row>
    <row r="374" spans="1:7" x14ac:dyDescent="0.2">
      <c r="A374" s="376"/>
      <c r="B374" s="53"/>
      <c r="C374" s="12"/>
      <c r="F374" s="46"/>
      <c r="G374" s="46">
        <f t="shared" si="16"/>
        <v>0</v>
      </c>
    </row>
    <row r="375" spans="1:7" x14ac:dyDescent="0.2">
      <c r="A375" s="377"/>
      <c r="B375" s="11"/>
      <c r="C375" s="54"/>
      <c r="E375" s="45"/>
      <c r="F375" s="46"/>
      <c r="G375" s="46">
        <f t="shared" si="16"/>
        <v>0</v>
      </c>
    </row>
    <row r="376" spans="1:7" x14ac:dyDescent="0.2">
      <c r="A376" s="376"/>
      <c r="B376" s="53"/>
      <c r="C376" s="12"/>
      <c r="D376" s="358"/>
      <c r="E376" s="358"/>
      <c r="F376" s="369"/>
      <c r="G376" s="369">
        <f t="shared" si="16"/>
        <v>0</v>
      </c>
    </row>
    <row r="377" spans="1:7" x14ac:dyDescent="0.2">
      <c r="A377" s="377"/>
      <c r="B377" s="12"/>
      <c r="C377" s="11"/>
      <c r="D377" s="358"/>
      <c r="E377" s="358"/>
      <c r="F377" s="369"/>
      <c r="G377" s="369"/>
    </row>
    <row r="378" spans="1:7" x14ac:dyDescent="0.2">
      <c r="A378" s="358"/>
      <c r="B378" s="11"/>
      <c r="C378" s="54"/>
      <c r="E378" s="45"/>
      <c r="F378" s="46"/>
      <c r="G378" s="46">
        <f t="shared" ref="G378:G385" si="17">+E378/60*F378</f>
        <v>0</v>
      </c>
    </row>
    <row r="379" spans="1:7" x14ac:dyDescent="0.2">
      <c r="A379" s="349"/>
      <c r="B379" s="53"/>
      <c r="C379" s="12"/>
      <c r="F379" s="46"/>
      <c r="G379" s="46">
        <f t="shared" si="17"/>
        <v>0</v>
      </c>
    </row>
    <row r="380" spans="1:7" x14ac:dyDescent="0.2">
      <c r="A380" s="358"/>
      <c r="B380" s="11"/>
      <c r="C380" s="54"/>
      <c r="E380" s="45"/>
      <c r="F380" s="46"/>
      <c r="G380" s="46">
        <f t="shared" si="17"/>
        <v>0</v>
      </c>
    </row>
    <row r="381" spans="1:7" x14ac:dyDescent="0.2">
      <c r="A381" s="349"/>
      <c r="B381" s="53"/>
      <c r="C381" s="12"/>
      <c r="F381" s="46"/>
      <c r="G381" s="46">
        <f t="shared" si="17"/>
        <v>0</v>
      </c>
    </row>
    <row r="382" spans="1:7" x14ac:dyDescent="0.2">
      <c r="A382" s="358"/>
      <c r="B382" s="11"/>
      <c r="C382" s="54"/>
      <c r="E382" s="45"/>
      <c r="F382" s="46"/>
      <c r="G382" s="46">
        <f t="shared" si="17"/>
        <v>0</v>
      </c>
    </row>
    <row r="383" spans="1:7" x14ac:dyDescent="0.2">
      <c r="A383" s="349"/>
      <c r="B383" s="53"/>
      <c r="C383" s="11"/>
      <c r="F383" s="46"/>
      <c r="G383" s="46">
        <f t="shared" si="17"/>
        <v>0</v>
      </c>
    </row>
    <row r="384" spans="1:7" x14ac:dyDescent="0.2">
      <c r="A384" s="358"/>
      <c r="B384" s="53"/>
      <c r="C384" s="11"/>
      <c r="E384" s="45"/>
      <c r="F384" s="46"/>
      <c r="G384" s="46">
        <f t="shared" si="17"/>
        <v>0</v>
      </c>
    </row>
    <row r="385" spans="1:7" s="16" customFormat="1" x14ac:dyDescent="0.2">
      <c r="A385" s="373"/>
      <c r="B385" s="41"/>
      <c r="C385" s="42"/>
      <c r="D385" s="43"/>
      <c r="E385" s="43"/>
      <c r="F385" s="48"/>
      <c r="G385" s="48">
        <f t="shared" si="17"/>
        <v>0</v>
      </c>
    </row>
    <row r="386" spans="1:7" s="16" customFormat="1" x14ac:dyDescent="0.2">
      <c r="A386" s="373"/>
      <c r="B386" s="41"/>
      <c r="C386" s="42"/>
      <c r="D386" s="374"/>
      <c r="E386" s="374"/>
      <c r="F386" s="375"/>
      <c r="G386" s="375">
        <f>+E386/60*F386</f>
        <v>0</v>
      </c>
    </row>
    <row r="387" spans="1:7" s="16" customFormat="1" x14ac:dyDescent="0.2">
      <c r="A387" s="374"/>
      <c r="B387" s="42"/>
      <c r="C387" s="44"/>
      <c r="D387" s="374"/>
      <c r="E387" s="374"/>
      <c r="F387" s="375"/>
      <c r="G387" s="375"/>
    </row>
    <row r="388" spans="1:7" s="16" customFormat="1" x14ac:dyDescent="0.2">
      <c r="A388" s="373"/>
      <c r="B388" s="41"/>
      <c r="C388" s="42"/>
      <c r="D388" s="43"/>
      <c r="E388" s="43"/>
      <c r="F388" s="48"/>
      <c r="G388" s="48">
        <f t="shared" ref="G388:G399" si="18">+E388/60*F388</f>
        <v>0</v>
      </c>
    </row>
    <row r="389" spans="1:7" s="16" customFormat="1" x14ac:dyDescent="0.2">
      <c r="A389" s="374"/>
      <c r="B389" s="41"/>
      <c r="C389" s="44"/>
      <c r="D389" s="43"/>
      <c r="E389" s="43"/>
      <c r="F389" s="48"/>
      <c r="G389" s="48">
        <f t="shared" si="18"/>
        <v>0</v>
      </c>
    </row>
    <row r="390" spans="1:7" x14ac:dyDescent="0.2">
      <c r="A390" s="349"/>
      <c r="B390" s="53"/>
      <c r="C390" s="11"/>
      <c r="F390" s="46"/>
      <c r="G390" s="46">
        <f t="shared" si="18"/>
        <v>0</v>
      </c>
    </row>
    <row r="391" spans="1:7" x14ac:dyDescent="0.2">
      <c r="A391" s="358"/>
      <c r="B391" s="53"/>
      <c r="C391" s="11"/>
      <c r="F391" s="46"/>
      <c r="G391" s="46">
        <f t="shared" si="18"/>
        <v>0</v>
      </c>
    </row>
    <row r="392" spans="1:7" x14ac:dyDescent="0.2">
      <c r="A392" s="349"/>
      <c r="B392" s="53"/>
      <c r="C392" s="11"/>
      <c r="F392" s="46"/>
      <c r="G392" s="46">
        <f t="shared" si="18"/>
        <v>0</v>
      </c>
    </row>
    <row r="393" spans="1:7" x14ac:dyDescent="0.2">
      <c r="A393" s="358"/>
      <c r="B393" s="53"/>
      <c r="C393" s="11"/>
      <c r="F393" s="46"/>
      <c r="G393" s="46">
        <f t="shared" si="18"/>
        <v>0</v>
      </c>
    </row>
    <row r="394" spans="1:7" x14ac:dyDescent="0.2">
      <c r="A394" s="47"/>
      <c r="B394" s="53"/>
      <c r="C394" s="11"/>
      <c r="F394" s="46"/>
      <c r="G394" s="46">
        <f t="shared" si="18"/>
        <v>0</v>
      </c>
    </row>
    <row r="395" spans="1:7" x14ac:dyDescent="0.2">
      <c r="A395" s="47"/>
      <c r="B395" s="53"/>
      <c r="C395" s="11"/>
      <c r="F395" s="46"/>
      <c r="G395" s="46">
        <f t="shared" si="18"/>
        <v>0</v>
      </c>
    </row>
    <row r="396" spans="1:7" x14ac:dyDescent="0.2">
      <c r="A396" s="47"/>
      <c r="B396" s="40"/>
      <c r="C396" s="11"/>
      <c r="F396" s="46"/>
      <c r="G396" s="46">
        <f t="shared" si="18"/>
        <v>0</v>
      </c>
    </row>
    <row r="397" spans="1:7" x14ac:dyDescent="0.2">
      <c r="A397" s="47"/>
      <c r="B397" s="40"/>
      <c r="C397" s="11"/>
      <c r="F397" s="46"/>
      <c r="G397" s="46">
        <f t="shared" si="18"/>
        <v>0</v>
      </c>
    </row>
    <row r="398" spans="1:7" x14ac:dyDescent="0.2">
      <c r="A398" s="47"/>
      <c r="B398" s="53"/>
      <c r="C398" s="11"/>
      <c r="F398" s="46"/>
      <c r="G398" s="46">
        <f t="shared" si="18"/>
        <v>0</v>
      </c>
    </row>
    <row r="399" spans="1:7" x14ac:dyDescent="0.2">
      <c r="A399" s="47"/>
      <c r="B399" s="12"/>
      <c r="C399" s="11"/>
      <c r="F399" s="46"/>
      <c r="G399" s="46">
        <f t="shared" si="18"/>
        <v>0</v>
      </c>
    </row>
    <row r="400" spans="1:7" x14ac:dyDescent="0.2">
      <c r="A400"/>
      <c r="B400"/>
      <c r="C400" s="11"/>
      <c r="D400"/>
      <c r="E400"/>
    </row>
    <row r="401" spans="1:5" x14ac:dyDescent="0.2">
      <c r="A401"/>
      <c r="B401"/>
      <c r="C401" s="11"/>
      <c r="D401"/>
      <c r="E401"/>
    </row>
    <row r="402" spans="1:5" x14ac:dyDescent="0.2">
      <c r="A402"/>
      <c r="B402"/>
      <c r="C402" s="11"/>
      <c r="D402"/>
      <c r="E402"/>
    </row>
    <row r="403" spans="1:5" x14ac:dyDescent="0.2">
      <c r="A403"/>
      <c r="B403"/>
      <c r="C403" s="11"/>
      <c r="D403"/>
      <c r="E403"/>
    </row>
    <row r="404" spans="1:5" x14ac:dyDescent="0.2">
      <c r="A404"/>
      <c r="B404"/>
      <c r="C404" s="11"/>
      <c r="D404"/>
      <c r="E404"/>
    </row>
    <row r="405" spans="1:5" x14ac:dyDescent="0.2">
      <c r="A405"/>
      <c r="B405"/>
      <c r="C405" s="11"/>
      <c r="D405"/>
      <c r="E405"/>
    </row>
    <row r="406" spans="1:5" x14ac:dyDescent="0.2">
      <c r="A406"/>
      <c r="B406"/>
      <c r="C406" s="11"/>
      <c r="D406"/>
      <c r="E406"/>
    </row>
    <row r="407" spans="1:5" x14ac:dyDescent="0.2">
      <c r="A407"/>
      <c r="B407"/>
      <c r="C407" s="11"/>
      <c r="D407"/>
      <c r="E407"/>
    </row>
    <row r="408" spans="1:5" x14ac:dyDescent="0.2">
      <c r="A408"/>
      <c r="B408"/>
      <c r="C408" s="11"/>
      <c r="D408"/>
      <c r="E408"/>
    </row>
    <row r="409" spans="1:5" x14ac:dyDescent="0.2">
      <c r="A409"/>
      <c r="B409"/>
      <c r="C409" s="11"/>
      <c r="D409"/>
      <c r="E409"/>
    </row>
    <row r="410" spans="1:5" x14ac:dyDescent="0.2">
      <c r="A410"/>
      <c r="B410"/>
      <c r="C410" s="11"/>
      <c r="D410"/>
      <c r="E410"/>
    </row>
    <row r="411" spans="1:5" x14ac:dyDescent="0.2">
      <c r="A411"/>
      <c r="B411"/>
      <c r="C411" s="11"/>
      <c r="D411"/>
      <c r="E411"/>
    </row>
    <row r="412" spans="1:5" x14ac:dyDescent="0.2">
      <c r="A412"/>
      <c r="B412"/>
      <c r="C412" s="11"/>
      <c r="D412"/>
      <c r="E412"/>
    </row>
    <row r="413" spans="1:5" x14ac:dyDescent="0.2">
      <c r="A413"/>
      <c r="B413"/>
      <c r="C413" s="11"/>
      <c r="D413"/>
      <c r="E413"/>
    </row>
    <row r="414" spans="1:5" x14ac:dyDescent="0.2">
      <c r="A414"/>
      <c r="B414"/>
      <c r="C414" s="11"/>
      <c r="D414"/>
      <c r="E414"/>
    </row>
    <row r="415" spans="1:5" x14ac:dyDescent="0.2">
      <c r="A415"/>
      <c r="B415"/>
      <c r="C415" s="11"/>
      <c r="D415"/>
      <c r="E415"/>
    </row>
    <row r="416" spans="1:5" x14ac:dyDescent="0.2">
      <c r="A416"/>
      <c r="B416"/>
      <c r="C416" s="11"/>
      <c r="D416"/>
      <c r="E416"/>
    </row>
    <row r="417" spans="1:5" x14ac:dyDescent="0.2">
      <c r="A417"/>
      <c r="B417"/>
      <c r="C417" s="11"/>
      <c r="D417"/>
      <c r="E417"/>
    </row>
    <row r="418" spans="1:5" x14ac:dyDescent="0.2">
      <c r="A418"/>
      <c r="B418"/>
      <c r="C418" s="11"/>
      <c r="D418"/>
      <c r="E418"/>
    </row>
    <row r="419" spans="1:5" x14ac:dyDescent="0.2">
      <c r="A419"/>
      <c r="B419"/>
      <c r="C419" s="11"/>
      <c r="D419"/>
      <c r="E419"/>
    </row>
    <row r="420" spans="1:5" x14ac:dyDescent="0.2">
      <c r="A420"/>
      <c r="B420"/>
      <c r="C420" s="11"/>
      <c r="D420"/>
      <c r="E420"/>
    </row>
    <row r="421" spans="1:5" x14ac:dyDescent="0.2">
      <c r="A421"/>
      <c r="B421"/>
      <c r="C421" s="11"/>
      <c r="D421"/>
      <c r="E421"/>
    </row>
    <row r="422" spans="1:5" x14ac:dyDescent="0.2">
      <c r="A422"/>
      <c r="B422"/>
      <c r="C422" s="11"/>
      <c r="D422"/>
      <c r="E422"/>
    </row>
    <row r="423" spans="1:5" x14ac:dyDescent="0.2">
      <c r="A423"/>
      <c r="B423"/>
      <c r="C423" s="11"/>
      <c r="D423"/>
      <c r="E423"/>
    </row>
    <row r="424" spans="1:5" x14ac:dyDescent="0.2">
      <c r="A424"/>
      <c r="B424"/>
      <c r="C424" s="11"/>
      <c r="D424"/>
      <c r="E424"/>
    </row>
    <row r="425" spans="1:5" x14ac:dyDescent="0.2">
      <c r="A425"/>
      <c r="B425"/>
      <c r="C425" s="11"/>
      <c r="D425"/>
      <c r="E425"/>
    </row>
    <row r="426" spans="1:5" x14ac:dyDescent="0.2">
      <c r="A426"/>
      <c r="B426"/>
      <c r="C426" s="11"/>
      <c r="D426"/>
      <c r="E426"/>
    </row>
    <row r="427" spans="1:5" x14ac:dyDescent="0.2">
      <c r="A427"/>
      <c r="B427"/>
      <c r="C427" s="11"/>
      <c r="D427"/>
      <c r="E427"/>
    </row>
    <row r="428" spans="1:5" x14ac:dyDescent="0.2">
      <c r="A428"/>
      <c r="B428"/>
      <c r="C428" s="11"/>
      <c r="D428"/>
      <c r="E428"/>
    </row>
    <row r="429" spans="1:5" x14ac:dyDescent="0.2">
      <c r="A429"/>
      <c r="B429"/>
      <c r="C429" s="11"/>
      <c r="D429"/>
      <c r="E429"/>
    </row>
    <row r="430" spans="1:5" x14ac:dyDescent="0.2">
      <c r="A430"/>
      <c r="B430"/>
      <c r="C430" s="11"/>
      <c r="D430"/>
      <c r="E430"/>
    </row>
    <row r="431" spans="1:5" x14ac:dyDescent="0.2">
      <c r="A431"/>
      <c r="B431"/>
      <c r="C431" s="11"/>
      <c r="D431"/>
      <c r="E431"/>
    </row>
    <row r="432" spans="1:5" x14ac:dyDescent="0.2">
      <c r="A432"/>
      <c r="B432"/>
      <c r="C432" s="11"/>
      <c r="D432"/>
      <c r="E432"/>
    </row>
    <row r="433" spans="1:5" x14ac:dyDescent="0.2">
      <c r="A433"/>
      <c r="B433"/>
      <c r="C433" s="11"/>
      <c r="D433"/>
      <c r="E433"/>
    </row>
    <row r="434" spans="1:5" x14ac:dyDescent="0.2">
      <c r="A434"/>
      <c r="B434"/>
      <c r="C434" s="11"/>
      <c r="D434"/>
      <c r="E434"/>
    </row>
    <row r="435" spans="1:5" x14ac:dyDescent="0.2">
      <c r="A435"/>
      <c r="B435"/>
      <c r="C435" s="11"/>
      <c r="D435"/>
      <c r="E435"/>
    </row>
    <row r="436" spans="1:5" x14ac:dyDescent="0.2">
      <c r="A436"/>
      <c r="B436"/>
      <c r="C436" s="11"/>
      <c r="D436"/>
      <c r="E436"/>
    </row>
    <row r="437" spans="1:5" x14ac:dyDescent="0.2">
      <c r="A437"/>
      <c r="B437"/>
      <c r="C437" s="11"/>
      <c r="D437"/>
      <c r="E437"/>
    </row>
    <row r="438" spans="1:5" x14ac:dyDescent="0.2">
      <c r="A438"/>
      <c r="B438"/>
      <c r="C438" s="11"/>
      <c r="D438"/>
      <c r="E438"/>
    </row>
    <row r="439" spans="1:5" x14ac:dyDescent="0.2">
      <c r="A439"/>
      <c r="B439"/>
      <c r="C439" s="11"/>
      <c r="D439"/>
      <c r="E439"/>
    </row>
    <row r="440" spans="1:5" x14ac:dyDescent="0.2">
      <c r="A440"/>
      <c r="B440"/>
      <c r="C440" s="11"/>
      <c r="D440"/>
      <c r="E440"/>
    </row>
    <row r="441" spans="1:5" x14ac:dyDescent="0.2">
      <c r="A441"/>
      <c r="B441"/>
      <c r="C441" s="11"/>
      <c r="D441"/>
      <c r="E441"/>
    </row>
    <row r="442" spans="1:5" x14ac:dyDescent="0.2">
      <c r="A442"/>
      <c r="B442"/>
      <c r="C442" s="11"/>
      <c r="D442"/>
      <c r="E442"/>
    </row>
    <row r="443" spans="1:5" x14ac:dyDescent="0.2">
      <c r="A443"/>
      <c r="B443"/>
      <c r="C443" s="11"/>
      <c r="D443"/>
      <c r="E443"/>
    </row>
    <row r="444" spans="1:5" x14ac:dyDescent="0.2">
      <c r="A444"/>
      <c r="B444"/>
      <c r="C444" s="11"/>
      <c r="D444"/>
      <c r="E444"/>
    </row>
    <row r="445" spans="1:5" x14ac:dyDescent="0.2">
      <c r="A445"/>
      <c r="B445"/>
      <c r="C445" s="11"/>
      <c r="D445"/>
      <c r="E445"/>
    </row>
    <row r="446" spans="1:5" x14ac:dyDescent="0.2">
      <c r="A446"/>
      <c r="B446"/>
      <c r="C446" s="11"/>
      <c r="D446"/>
      <c r="E446"/>
    </row>
    <row r="447" spans="1:5" x14ac:dyDescent="0.2">
      <c r="A447"/>
      <c r="B447"/>
      <c r="C447" s="11"/>
      <c r="D447"/>
      <c r="E447"/>
    </row>
    <row r="448" spans="1:5" x14ac:dyDescent="0.2">
      <c r="A448"/>
      <c r="B448"/>
      <c r="C448" s="11"/>
      <c r="D448"/>
      <c r="E448"/>
    </row>
    <row r="449" spans="1:5" x14ac:dyDescent="0.2">
      <c r="A449"/>
      <c r="B449"/>
      <c r="C449" s="11"/>
      <c r="D449"/>
      <c r="E449"/>
    </row>
    <row r="450" spans="1:5" x14ac:dyDescent="0.2">
      <c r="A450"/>
      <c r="B450"/>
      <c r="C450" s="11"/>
      <c r="D450"/>
      <c r="E450"/>
    </row>
    <row r="451" spans="1:5" x14ac:dyDescent="0.2">
      <c r="A451"/>
      <c r="B451"/>
      <c r="C451" s="11"/>
      <c r="D451"/>
      <c r="E451"/>
    </row>
    <row r="452" spans="1:5" x14ac:dyDescent="0.2">
      <c r="A452"/>
      <c r="B452"/>
      <c r="C452" s="11"/>
      <c r="D452"/>
      <c r="E452"/>
    </row>
    <row r="453" spans="1:5" x14ac:dyDescent="0.2">
      <c r="A453"/>
      <c r="B453"/>
      <c r="C453" s="11"/>
      <c r="D453"/>
      <c r="E453"/>
    </row>
    <row r="454" spans="1:5" x14ac:dyDescent="0.2">
      <c r="A454"/>
      <c r="B454"/>
      <c r="C454" s="11"/>
      <c r="D454"/>
      <c r="E454"/>
    </row>
    <row r="455" spans="1:5" x14ac:dyDescent="0.2">
      <c r="A455"/>
      <c r="B455"/>
      <c r="C455" s="11"/>
      <c r="D455"/>
      <c r="E455"/>
    </row>
    <row r="456" spans="1:5" x14ac:dyDescent="0.2">
      <c r="A456"/>
      <c r="B456"/>
      <c r="C456" s="11"/>
      <c r="D456"/>
      <c r="E456"/>
    </row>
    <row r="457" spans="1:5" x14ac:dyDescent="0.2">
      <c r="A457"/>
      <c r="B457"/>
      <c r="C457" s="11"/>
      <c r="D457"/>
      <c r="E457"/>
    </row>
    <row r="458" spans="1:5" x14ac:dyDescent="0.2">
      <c r="A458"/>
      <c r="B458"/>
      <c r="C458" s="11"/>
      <c r="D458"/>
      <c r="E458"/>
    </row>
    <row r="459" spans="1:5" x14ac:dyDescent="0.2">
      <c r="A459"/>
      <c r="B459"/>
      <c r="C459" s="11"/>
      <c r="D459"/>
      <c r="E459"/>
    </row>
    <row r="460" spans="1:5" x14ac:dyDescent="0.2">
      <c r="A460"/>
      <c r="B460"/>
      <c r="C460" s="11"/>
      <c r="D460"/>
      <c r="E460"/>
    </row>
    <row r="461" spans="1:5" x14ac:dyDescent="0.2">
      <c r="A461"/>
      <c r="B461"/>
      <c r="C461" s="11"/>
      <c r="D461"/>
      <c r="E461"/>
    </row>
    <row r="462" spans="1:5" x14ac:dyDescent="0.2">
      <c r="A462"/>
      <c r="B462"/>
      <c r="C462" s="11"/>
      <c r="D462"/>
      <c r="E462"/>
    </row>
    <row r="463" spans="1:5" x14ac:dyDescent="0.2">
      <c r="A463"/>
      <c r="B463"/>
      <c r="C463" s="11"/>
      <c r="D463"/>
      <c r="E463"/>
    </row>
    <row r="464" spans="1:5" x14ac:dyDescent="0.2">
      <c r="A464"/>
      <c r="B464"/>
      <c r="C464" s="11"/>
      <c r="D464"/>
      <c r="E464"/>
    </row>
    <row r="465" spans="1:5" x14ac:dyDescent="0.2">
      <c r="A465"/>
      <c r="B465"/>
      <c r="C465" s="11"/>
      <c r="D465"/>
      <c r="E465"/>
    </row>
    <row r="466" spans="1:5" x14ac:dyDescent="0.2">
      <c r="A466"/>
      <c r="B466"/>
      <c r="C466" s="11"/>
      <c r="D466"/>
      <c r="E466"/>
    </row>
    <row r="467" spans="1:5" x14ac:dyDescent="0.2">
      <c r="A467"/>
      <c r="B467"/>
      <c r="C467" s="11"/>
      <c r="D467"/>
      <c r="E467"/>
    </row>
    <row r="468" spans="1:5" x14ac:dyDescent="0.2">
      <c r="A468"/>
      <c r="B468"/>
      <c r="C468" s="11"/>
      <c r="D468"/>
      <c r="E468"/>
    </row>
    <row r="469" spans="1:5" x14ac:dyDescent="0.2">
      <c r="A469"/>
      <c r="B469"/>
      <c r="C469" s="11"/>
      <c r="D469"/>
      <c r="E469"/>
    </row>
    <row r="470" spans="1:5" x14ac:dyDescent="0.2">
      <c r="A470"/>
      <c r="B470"/>
      <c r="C470" s="11"/>
      <c r="D470"/>
      <c r="E470"/>
    </row>
    <row r="471" spans="1:5" x14ac:dyDescent="0.2">
      <c r="A471"/>
      <c r="B471"/>
      <c r="C471" s="11"/>
      <c r="D471"/>
      <c r="E471"/>
    </row>
    <row r="472" spans="1:5" x14ac:dyDescent="0.2">
      <c r="A472"/>
      <c r="B472"/>
      <c r="C472" s="11"/>
      <c r="D472"/>
      <c r="E472"/>
    </row>
    <row r="473" spans="1:5" x14ac:dyDescent="0.2">
      <c r="A473"/>
      <c r="B473"/>
      <c r="C473" s="11"/>
      <c r="D473"/>
      <c r="E473"/>
    </row>
    <row r="474" spans="1:5" x14ac:dyDescent="0.2">
      <c r="A474"/>
      <c r="B474"/>
      <c r="C474" s="11"/>
      <c r="D474"/>
      <c r="E474"/>
    </row>
    <row r="475" spans="1:5" x14ac:dyDescent="0.2">
      <c r="A475"/>
      <c r="B475"/>
      <c r="C475" s="11"/>
      <c r="D475"/>
      <c r="E475"/>
    </row>
    <row r="476" spans="1:5" x14ac:dyDescent="0.2">
      <c r="A476"/>
      <c r="B476"/>
      <c r="C476" s="11"/>
      <c r="D476"/>
      <c r="E476"/>
    </row>
    <row r="477" spans="1:5" x14ac:dyDescent="0.2">
      <c r="A477"/>
      <c r="B477"/>
      <c r="C477" s="11"/>
      <c r="D477"/>
      <c r="E477"/>
    </row>
    <row r="478" spans="1:5" x14ac:dyDescent="0.2">
      <c r="A478"/>
      <c r="B478"/>
      <c r="C478" s="11"/>
      <c r="D478"/>
      <c r="E478"/>
    </row>
    <row r="479" spans="1:5" x14ac:dyDescent="0.2">
      <c r="A479"/>
      <c r="B479"/>
      <c r="C479" s="11"/>
      <c r="D479"/>
      <c r="E479"/>
    </row>
    <row r="480" spans="1:5" x14ac:dyDescent="0.2">
      <c r="A480"/>
      <c r="B480"/>
      <c r="C480" s="11"/>
      <c r="D480"/>
      <c r="E480"/>
    </row>
    <row r="481" spans="1:5" x14ac:dyDescent="0.2">
      <c r="A481"/>
      <c r="B481"/>
      <c r="C481" s="11"/>
      <c r="D481"/>
      <c r="E481"/>
    </row>
    <row r="482" spans="1:5" x14ac:dyDescent="0.2">
      <c r="A482"/>
      <c r="B482"/>
      <c r="C482" s="11"/>
      <c r="D482"/>
      <c r="E482"/>
    </row>
    <row r="483" spans="1:5" x14ac:dyDescent="0.2">
      <c r="A483"/>
      <c r="B483"/>
      <c r="C483" s="11"/>
      <c r="D483"/>
      <c r="E483"/>
    </row>
    <row r="484" spans="1:5" x14ac:dyDescent="0.2">
      <c r="A484"/>
      <c r="B484"/>
      <c r="C484" s="11"/>
      <c r="D484"/>
      <c r="E484"/>
    </row>
    <row r="485" spans="1:5" x14ac:dyDescent="0.2">
      <c r="A485"/>
      <c r="B485"/>
      <c r="C485" s="11"/>
      <c r="D485"/>
      <c r="E485"/>
    </row>
    <row r="486" spans="1:5" x14ac:dyDescent="0.2">
      <c r="A486"/>
      <c r="B486"/>
      <c r="C486" s="11"/>
      <c r="D486"/>
      <c r="E486"/>
    </row>
    <row r="487" spans="1:5" x14ac:dyDescent="0.2">
      <c r="A487"/>
      <c r="B487"/>
      <c r="C487" s="11"/>
      <c r="D487"/>
      <c r="E487"/>
    </row>
    <row r="488" spans="1:5" x14ac:dyDescent="0.2">
      <c r="A488"/>
      <c r="B488"/>
      <c r="C488" s="11"/>
      <c r="D488"/>
      <c r="E488"/>
    </row>
    <row r="489" spans="1:5" x14ac:dyDescent="0.2">
      <c r="A489"/>
      <c r="B489"/>
      <c r="C489" s="11"/>
      <c r="D489"/>
      <c r="E489"/>
    </row>
    <row r="490" spans="1:5" x14ac:dyDescent="0.2">
      <c r="A490"/>
      <c r="B490"/>
      <c r="C490" s="11"/>
      <c r="D490"/>
      <c r="E490"/>
    </row>
    <row r="491" spans="1:5" x14ac:dyDescent="0.2">
      <c r="A491"/>
      <c r="B491"/>
      <c r="C491" s="11"/>
      <c r="D491"/>
      <c r="E491"/>
    </row>
    <row r="492" spans="1:5" x14ac:dyDescent="0.2">
      <c r="A492"/>
      <c r="B492"/>
      <c r="C492" s="11"/>
      <c r="D492"/>
      <c r="E492"/>
    </row>
    <row r="493" spans="1:5" x14ac:dyDescent="0.2">
      <c r="A493"/>
      <c r="B493"/>
      <c r="D493"/>
      <c r="E493"/>
    </row>
    <row r="494" spans="1:5" x14ac:dyDescent="0.2">
      <c r="A494"/>
      <c r="B494"/>
      <c r="D494"/>
      <c r="E494"/>
    </row>
    <row r="495" spans="1:5" x14ac:dyDescent="0.2">
      <c r="A495"/>
      <c r="B495"/>
      <c r="D495"/>
      <c r="E495"/>
    </row>
    <row r="496" spans="1:5" x14ac:dyDescent="0.2">
      <c r="A496"/>
      <c r="B496"/>
      <c r="D496"/>
      <c r="E496"/>
    </row>
    <row r="497" spans="1:5" x14ac:dyDescent="0.2">
      <c r="A497"/>
      <c r="B497"/>
      <c r="D497"/>
      <c r="E497"/>
    </row>
    <row r="498" spans="1:5" x14ac:dyDescent="0.2">
      <c r="A498"/>
      <c r="B498"/>
      <c r="D498"/>
      <c r="E498"/>
    </row>
    <row r="499" spans="1:5" x14ac:dyDescent="0.2">
      <c r="A499"/>
      <c r="B499"/>
      <c r="C499"/>
      <c r="D499"/>
      <c r="E499"/>
    </row>
    <row r="500" spans="1:5" x14ac:dyDescent="0.2">
      <c r="A500"/>
      <c r="B500"/>
      <c r="C500"/>
      <c r="D500"/>
      <c r="E500"/>
    </row>
    <row r="501" spans="1:5" x14ac:dyDescent="0.2">
      <c r="A501"/>
      <c r="B501"/>
      <c r="C501"/>
      <c r="D501"/>
      <c r="E501"/>
    </row>
    <row r="502" spans="1:5" x14ac:dyDescent="0.2">
      <c r="A502"/>
      <c r="B502"/>
      <c r="C502"/>
      <c r="D502"/>
      <c r="E502"/>
    </row>
    <row r="503" spans="1:5" x14ac:dyDescent="0.2">
      <c r="A503"/>
      <c r="B503"/>
      <c r="C503"/>
      <c r="D503"/>
      <c r="E503"/>
    </row>
    <row r="504" spans="1:5" x14ac:dyDescent="0.2">
      <c r="A504"/>
      <c r="B504"/>
      <c r="C504"/>
      <c r="D504"/>
      <c r="E504"/>
    </row>
    <row r="505" spans="1:5" x14ac:dyDescent="0.2">
      <c r="A505"/>
      <c r="B505"/>
      <c r="C505"/>
      <c r="D505"/>
      <c r="E505"/>
    </row>
    <row r="506" spans="1:5" x14ac:dyDescent="0.2">
      <c r="A506"/>
      <c r="B506"/>
      <c r="C506"/>
      <c r="D506"/>
      <c r="E506"/>
    </row>
    <row r="507" spans="1:5" x14ac:dyDescent="0.2">
      <c r="A507"/>
      <c r="B507"/>
      <c r="C507"/>
      <c r="D507"/>
      <c r="E507"/>
    </row>
    <row r="508" spans="1:5" x14ac:dyDescent="0.2">
      <c r="A508"/>
      <c r="B508"/>
      <c r="C508"/>
      <c r="D508"/>
      <c r="E508"/>
    </row>
    <row r="509" spans="1:5" x14ac:dyDescent="0.2">
      <c r="A509"/>
      <c r="B509"/>
      <c r="C509"/>
      <c r="D509"/>
      <c r="E509"/>
    </row>
    <row r="510" spans="1:5" x14ac:dyDescent="0.2">
      <c r="A510"/>
      <c r="B510"/>
      <c r="C510"/>
      <c r="D510"/>
      <c r="E510"/>
    </row>
    <row r="511" spans="1:5" x14ac:dyDescent="0.2">
      <c r="A511"/>
      <c r="B511"/>
      <c r="C511"/>
      <c r="D511"/>
      <c r="E511"/>
    </row>
  </sheetData>
  <mergeCells count="146">
    <mergeCell ref="A388:A389"/>
    <mergeCell ref="A390:A391"/>
    <mergeCell ref="A392:A393"/>
    <mergeCell ref="A7:A8"/>
    <mergeCell ref="F376:F377"/>
    <mergeCell ref="G376:G377"/>
    <mergeCell ref="A379:A380"/>
    <mergeCell ref="A381:A382"/>
    <mergeCell ref="A383:A384"/>
    <mergeCell ref="A385:A387"/>
    <mergeCell ref="D386:D387"/>
    <mergeCell ref="E386:E387"/>
    <mergeCell ref="F386:F387"/>
    <mergeCell ref="G386:G387"/>
    <mergeCell ref="A367:A368"/>
    <mergeCell ref="A371:A372"/>
    <mergeCell ref="A374:A375"/>
    <mergeCell ref="A376:A378"/>
    <mergeCell ref="D376:D377"/>
    <mergeCell ref="E376:E377"/>
    <mergeCell ref="A326:A327"/>
    <mergeCell ref="A349:A350"/>
    <mergeCell ref="A352:A353"/>
    <mergeCell ref="A354:A355"/>
    <mergeCell ref="A359:A360"/>
    <mergeCell ref="A361:A362"/>
    <mergeCell ref="A314:A315"/>
    <mergeCell ref="A316:A317"/>
    <mergeCell ref="A318:A319"/>
    <mergeCell ref="A320:A321"/>
    <mergeCell ref="A322:A323"/>
    <mergeCell ref="A324:A325"/>
    <mergeCell ref="A297:A298"/>
    <mergeCell ref="A302:A303"/>
    <mergeCell ref="A304:A305"/>
    <mergeCell ref="A306:A307"/>
    <mergeCell ref="A309:A310"/>
    <mergeCell ref="A311:A312"/>
    <mergeCell ref="E292:E293"/>
    <mergeCell ref="F292:F293"/>
    <mergeCell ref="G292:G293"/>
    <mergeCell ref="A294:A296"/>
    <mergeCell ref="D294:D296"/>
    <mergeCell ref="E294:E296"/>
    <mergeCell ref="F294:F296"/>
    <mergeCell ref="G294:G296"/>
    <mergeCell ref="A284:A285"/>
    <mergeCell ref="A286:A287"/>
    <mergeCell ref="A288:A289"/>
    <mergeCell ref="A290:A291"/>
    <mergeCell ref="A292:A293"/>
    <mergeCell ref="D292:D293"/>
    <mergeCell ref="A265:A266"/>
    <mergeCell ref="A268:A269"/>
    <mergeCell ref="A270:A271"/>
    <mergeCell ref="A273:A274"/>
    <mergeCell ref="A275:A276"/>
    <mergeCell ref="A277:A278"/>
    <mergeCell ref="G218:G221"/>
    <mergeCell ref="A223:A224"/>
    <mergeCell ref="A225:A226"/>
    <mergeCell ref="A230:A231"/>
    <mergeCell ref="A239:A240"/>
    <mergeCell ref="A258:A259"/>
    <mergeCell ref="A214:A215"/>
    <mergeCell ref="A216:A217"/>
    <mergeCell ref="A218:A221"/>
    <mergeCell ref="D218:D221"/>
    <mergeCell ref="E218:E221"/>
    <mergeCell ref="F218:F221"/>
    <mergeCell ref="A199:A200"/>
    <mergeCell ref="A203:A204"/>
    <mergeCell ref="A206:A207"/>
    <mergeCell ref="A208:A209"/>
    <mergeCell ref="A210:A211"/>
    <mergeCell ref="A212:A213"/>
    <mergeCell ref="A193:A194"/>
    <mergeCell ref="D193:D194"/>
    <mergeCell ref="E193:E194"/>
    <mergeCell ref="F193:F194"/>
    <mergeCell ref="G193:G194"/>
    <mergeCell ref="A195:A197"/>
    <mergeCell ref="D196:D197"/>
    <mergeCell ref="E196:E197"/>
    <mergeCell ref="F196:F197"/>
    <mergeCell ref="G196:G197"/>
    <mergeCell ref="A186:A188"/>
    <mergeCell ref="D186:D188"/>
    <mergeCell ref="E186:E188"/>
    <mergeCell ref="F186:F188"/>
    <mergeCell ref="G186:G188"/>
    <mergeCell ref="A191:A192"/>
    <mergeCell ref="A174:A176"/>
    <mergeCell ref="D174:D176"/>
    <mergeCell ref="E174:E176"/>
    <mergeCell ref="F174:F176"/>
    <mergeCell ref="G174:G176"/>
    <mergeCell ref="A178:A179"/>
    <mergeCell ref="D178:D179"/>
    <mergeCell ref="E178:E179"/>
    <mergeCell ref="F178:F179"/>
    <mergeCell ref="G178:G179"/>
    <mergeCell ref="G144:G145"/>
    <mergeCell ref="A148:A149"/>
    <mergeCell ref="A151:A152"/>
    <mergeCell ref="A157:A158"/>
    <mergeCell ref="A172:A173"/>
    <mergeCell ref="C172:C173"/>
    <mergeCell ref="D172:D173"/>
    <mergeCell ref="E172:E173"/>
    <mergeCell ref="F172:F173"/>
    <mergeCell ref="G172:G173"/>
    <mergeCell ref="A134:A136"/>
    <mergeCell ref="A137:A138"/>
    <mergeCell ref="A144:A145"/>
    <mergeCell ref="D144:D145"/>
    <mergeCell ref="E144:E145"/>
    <mergeCell ref="F144:F145"/>
    <mergeCell ref="A112:A113"/>
    <mergeCell ref="A114:A116"/>
    <mergeCell ref="A117:A118"/>
    <mergeCell ref="A126:A127"/>
    <mergeCell ref="A128:A130"/>
    <mergeCell ref="A131:A132"/>
    <mergeCell ref="A71:A72"/>
    <mergeCell ref="A90:A91"/>
    <mergeCell ref="A92:A95"/>
    <mergeCell ref="A96:A97"/>
    <mergeCell ref="A98:A99"/>
    <mergeCell ref="A102:A103"/>
    <mergeCell ref="A110:A111"/>
    <mergeCell ref="A79:A80"/>
    <mergeCell ref="A81:A82"/>
    <mergeCell ref="A83:A85"/>
    <mergeCell ref="A86:A88"/>
    <mergeCell ref="A67:A68"/>
    <mergeCell ref="A69:A70"/>
    <mergeCell ref="H23:H24"/>
    <mergeCell ref="A2:D2"/>
    <mergeCell ref="A5:D5"/>
    <mergeCell ref="A23:A24"/>
    <mergeCell ref="A32:A33"/>
    <mergeCell ref="A34:A36"/>
    <mergeCell ref="A37:A38"/>
    <mergeCell ref="A60:A61"/>
    <mergeCell ref="B69:B70"/>
  </mergeCells>
  <pageMargins left="0.70866141732283472" right="0.70866141732283472" top="0.74803149606299213" bottom="0.74803149606299213" header="0.31496062992125984" footer="0.31496062992125984"/>
  <pageSetup paperSize="9" scale="1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ВЛ 2024</vt:lpstr>
      <vt:lpstr>ПС 2024</vt:lpstr>
      <vt:lpstr>СРЗАиИ2019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cimkina</dc:creator>
  <cp:lastModifiedBy>Мария Ковалева</cp:lastModifiedBy>
  <cp:lastPrinted>2023-03-21T03:45:49Z</cp:lastPrinted>
  <dcterms:created xsi:type="dcterms:W3CDTF">2011-10-21T02:26:58Z</dcterms:created>
  <dcterms:modified xsi:type="dcterms:W3CDTF">2024-03-04T02:26:51Z</dcterms:modified>
</cp:coreProperties>
</file>